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DE\workspace\19-henergy\Framework\"/>
    </mc:Choice>
  </mc:AlternateContent>
  <bookViews>
    <workbookView xWindow="0" yWindow="0" windowWidth="28800" windowHeight="12285" activeTab="2"/>
  </bookViews>
  <sheets>
    <sheet name="표지" sheetId="2" r:id="rId1"/>
    <sheet name="문서정보" sheetId="3" r:id="rId2"/>
    <sheet name="본문" sheetId="1" r:id="rId3"/>
  </sheets>
  <externalReferences>
    <externalReference r:id="rId4"/>
    <externalReference r:id="rId5"/>
    <externalReference r:id="rId6"/>
    <externalReference r:id="rId7"/>
  </externalReferences>
  <definedNames>
    <definedName name="Agile방법론">[1]FPA!#REF!</definedName>
    <definedName name="CBD방법론">[1]FPA!#REF!</definedName>
    <definedName name="CheckDay">#REF!</definedName>
    <definedName name="CheckDay2">#REF!</definedName>
    <definedName name="EI_A">IF( OR(AND(#REF!&lt;2,#REF!&gt;50), AND(AND(#REF!&gt;=2,#REF!&lt;=5), AND(#REF!&gt;= 20,#REF!&lt;= 50)), AND(#REF!&gt;5, AND(#REF!&gt;= 1,#REF!&lt;= 19)) ),1,0)</definedName>
    <definedName name="EI_C">IF( OR(AND(AND(#REF!&gt;=2,#REF!&lt;=5),#REF!&gt; 50), AND(#REF!&gt;5,#REF!&gt;=  20) ),1,0)</definedName>
    <definedName name="EI_first_row">#REF!</definedName>
    <definedName name="EI_Name">#REF!</definedName>
    <definedName name="EI_S">IF( OR(AND(#REF!&lt;2, AND(#REF!&gt;= 1,#REF!&lt;= 50)), AND(AND(#REF!&gt;=2,#REF!&lt;=5), AND(#REF!&gt;= 1,#REF!&lt;= 19)) ),1,0)</definedName>
    <definedName name="Entity_List">#REF!</definedName>
    <definedName name="Est_Eff_MDay">[1]FPA!#REF!</definedName>
    <definedName name="FT_A">IF( OR(AND(#REF!&lt;2,#REF!&gt;50), AND(AND(#REF!&gt;=2,#REF!&lt;=5), AND(#REF!&gt;= 20,#REF!&lt;= 50)), AND(#REF!&gt;5, AND(#REF!&gt;= 1,#REF!&lt;= 19)) ),1,0)</definedName>
    <definedName name="FT_C">IF( OR(AND(AND(#REF!&gt;=2,#REF!&lt;=5),#REF!&gt; 50), AND(#REF!&gt;5,#REF!&gt;=  20) ),1,0)</definedName>
    <definedName name="FT_S">IF( OR(AND(#REF!&lt;2, AND(#REF!&gt;= 1,#REF!&lt;= 50)), AND(AND(#REF!&gt;=2,#REF!&lt;=5), AND(#REF!&gt;= 1,#REF!&lt;= 19)) ),1,0)</definedName>
    <definedName name="Function_List">#REF!</definedName>
    <definedName name="Index">'[2]Data Vol'!$B$6:$E$6816</definedName>
    <definedName name="IT_A">IF( OR(AND(#REF!&lt;2,#REF!&gt;15), AND(#REF!=2, AND(#REF!&gt;= 5,#REF!&lt;= 15)), AND(#REF!&gt;2, AND(#REF!&gt;=1,#REF!&lt;= 4)) ),1,0)</definedName>
    <definedName name="IT_C">IF( OR(AND(#REF!=2,#REF!&gt; 15), AND(#REF!&gt;2,#REF!&gt;=  5) ),1,0)</definedName>
    <definedName name="IT_S">IF( OR(AND(#REF!&lt;2, AND(#REF!&gt;= 1,#REF!&lt;= 15)), AND(#REF!=2, AND(#REF!&gt;= 1,#REF!&lt;= 4)) ),1,0)</definedName>
    <definedName name="itsa_ratio_nrec">[3]공수견적!#REF!</definedName>
    <definedName name="itsa_ratio_rec">[1]순수개발!#REF!</definedName>
    <definedName name="IT인프라구축방법론">[3]공수견적!#REF!</definedName>
    <definedName name="LastRow">#REF!</definedName>
    <definedName name="Modifier">#REF!</definedName>
    <definedName name="OT_A">IF( OR(AND(#REF!&lt;2,#REF!&gt;19), AND(AND(#REF!&gt;=2,#REF!&lt;= 3), AND(#REF!&gt;= 6,#REF!&lt;= 19)), AND(#REF!&gt;3, AND(#REF!&gt;= 1,#REF!&lt;= 5)) ),1,0)</definedName>
    <definedName name="OT_C">IF( OR(AND(AND(#REF!&gt;=2,#REF!&lt;=3),#REF!&gt; 19), AND(#REF!&gt;3,#REF!&gt;=  6) ),1,0)</definedName>
    <definedName name="OT_S">IF( OR(AND(#REF!&lt;2, AND(#REF!&gt;= 1,#REF!&lt;= 19)), AND(AND(#REF!&gt;=2,#REF!&lt;=3), AND(#REF!&gt;= 1,#REF!&lt;= 5)) ),1,0)</definedName>
    <definedName name="QT_A">IF( OR(AND(#REF!&lt;2,#REF!&gt;19), AND(AND(#REF!&gt;=2,#REF!&lt;= 3), AND(#REF!&gt;= 6,#REF!&lt;= 19)), AND(#REF!&gt;3, AND(#REF!&gt;= 1,#REF!&lt;= 5)) ),1,0)</definedName>
    <definedName name="QT_C">IF( OR(AND(AND(#REF!&gt;=2,#REF!&lt;=3),#REF!&gt; 19), AND(#REF!&gt;3,#REF!&gt;=  6) ),1,0)</definedName>
    <definedName name="QT_S">IF( OR(AND(#REF!&lt;2, AND(#REF!&gt;= 1,#REF!&lt;= 19)), AND(AND(#REF!&gt;=2,#REF!&lt;=3), AND(#REF!&gt;= 1,#REF!&lt;= 5)) ),1,0)</definedName>
    <definedName name="공휴일">'[4]2406_2'!$G$2:$G$9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2" l="1"/>
  <c r="N17" i="2" l="1"/>
  <c r="G4" i="3" l="1"/>
  <c r="N20" i="2" s="1"/>
  <c r="N18" i="2"/>
  <c r="A13" i="2"/>
  <c r="G5" i="3" l="1"/>
  <c r="N19" i="2" s="1"/>
</calcChain>
</file>

<file path=xl/comments1.xml><?xml version="1.0" encoding="utf-8"?>
<comments xmlns="http://schemas.openxmlformats.org/spreadsheetml/2006/main">
  <authors>
    <author>David Lynch</author>
  </authors>
  <commentList>
    <comment ref="C2" authorId="0" shapeId="0">
      <text>
        <r>
          <rPr>
            <b/>
            <sz val="8"/>
            <color indexed="81"/>
            <rFont val="돋움"/>
            <family val="3"/>
            <charset val="129"/>
          </rPr>
          <t>계약서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상의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프로젝트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명</t>
        </r>
      </text>
    </comment>
    <comment ref="G4" authorId="0" shapeId="0">
      <text>
        <r>
          <rPr>
            <b/>
            <sz val="8"/>
            <color indexed="81"/>
            <rFont val="Tahoma"/>
            <family val="2"/>
          </rPr>
          <t xml:space="preserve">Ver. No. </t>
        </r>
        <r>
          <rPr>
            <b/>
            <sz val="8"/>
            <color indexed="81"/>
            <rFont val="돋움"/>
            <family val="3"/>
            <charset val="129"/>
          </rPr>
          <t>상의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최상위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81"/>
            <rFont val="돋움"/>
            <family val="3"/>
            <charset val="129"/>
          </rPr>
          <t>버전</t>
        </r>
        <r>
          <rPr>
            <b/>
            <sz val="8"/>
            <color indexed="81"/>
            <rFont val="Tahoma"/>
            <family val="2"/>
          </rPr>
          <t xml:space="preserve"> No.</t>
        </r>
      </text>
    </comment>
    <comment ref="G5" authorId="0" shapeId="0">
      <text>
        <r>
          <rPr>
            <b/>
            <sz val="8"/>
            <color indexed="81"/>
            <rFont val="Tahoma"/>
            <family val="2"/>
          </rPr>
          <t>Calculates automatically from Version History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NT551XCJ</author>
  </authors>
  <commentList>
    <comment ref="G2" authorId="0" shapeId="0">
      <text>
        <r>
          <rPr>
            <b/>
            <sz val="9"/>
            <color indexed="81"/>
            <rFont val="돋움"/>
            <family val="3"/>
            <charset val="129"/>
          </rPr>
          <t>요구사항 처리 내용을 적어주세요</t>
        </r>
      </text>
    </comment>
  </commentList>
</comments>
</file>

<file path=xl/sharedStrings.xml><?xml version="1.0" encoding="utf-8"?>
<sst xmlns="http://schemas.openxmlformats.org/spreadsheetml/2006/main" count="124" uniqueCount="106">
  <si>
    <t>요구사항정의</t>
    <phoneticPr fontId="1" type="noConversion"/>
  </si>
  <si>
    <t>세부요구사항ID</t>
    <phoneticPr fontId="1" type="noConversion"/>
  </si>
  <si>
    <t>세부 요구사항 내용</t>
    <phoneticPr fontId="1" type="noConversion"/>
  </si>
  <si>
    <t>유형</t>
    <phoneticPr fontId="1" type="noConversion"/>
  </si>
  <si>
    <t>출처</t>
    <phoneticPr fontId="1" type="noConversion"/>
  </si>
  <si>
    <t>구분
(최초/추가/
변경/삭제)</t>
    <phoneticPr fontId="1" type="noConversion"/>
  </si>
  <si>
    <t>최초</t>
    <phoneticPr fontId="1" type="noConversion"/>
  </si>
  <si>
    <t>일자</t>
    <phoneticPr fontId="1" type="noConversion"/>
  </si>
  <si>
    <t>담당부서</t>
    <phoneticPr fontId="1" type="noConversion"/>
  </si>
  <si>
    <t>요청자</t>
    <phoneticPr fontId="1" type="noConversion"/>
  </si>
  <si>
    <t>PI팀</t>
    <phoneticPr fontId="1" type="noConversion"/>
  </si>
  <si>
    <t>번호</t>
    <phoneticPr fontId="1" type="noConversion"/>
  </si>
  <si>
    <t>요구사항ID</t>
    <phoneticPr fontId="1" type="noConversion"/>
  </si>
  <si>
    <t>요구사항명</t>
    <phoneticPr fontId="1" type="noConversion"/>
  </si>
  <si>
    <t>ECR-001-001</t>
    <phoneticPr fontId="1" type="noConversion"/>
  </si>
  <si>
    <t>ECR-001-003</t>
    <phoneticPr fontId="1" type="noConversion"/>
  </si>
  <si>
    <t>ECR-001-004</t>
    <phoneticPr fontId="1" type="noConversion"/>
  </si>
  <si>
    <t>ECR-001-005</t>
    <phoneticPr fontId="1" type="noConversion"/>
  </si>
  <si>
    <t>사업수행계획서 38p</t>
    <phoneticPr fontId="1" type="noConversion"/>
  </si>
  <si>
    <t>사업수행계획서 39p</t>
    <phoneticPr fontId="1" type="noConversion"/>
  </si>
  <si>
    <t>ECR-001</t>
    <phoneticPr fontId="1" type="noConversion"/>
  </si>
  <si>
    <t>UI/UX 플랫폼 도입</t>
    <phoneticPr fontId="1" type="noConversion"/>
  </si>
  <si>
    <t>플랫폼 필수 기능 정의</t>
    <phoneticPr fontId="1" type="noConversion"/>
  </si>
  <si>
    <r>
      <t xml:space="preserve">WWW.CUBE-X.CO.KR
</t>
    </r>
    <r>
      <rPr>
        <b/>
        <sz val="12"/>
        <rFont val="맑은 고딕"/>
        <family val="3"/>
        <charset val="129"/>
      </rPr>
      <t>Enterprise Business</t>
    </r>
    <phoneticPr fontId="10" type="noConversion"/>
  </si>
  <si>
    <t xml:space="preserve">문서번호 </t>
    <phoneticPr fontId="1" type="noConversion"/>
  </si>
  <si>
    <t>작성자</t>
    <phoneticPr fontId="1" type="noConversion"/>
  </si>
  <si>
    <t xml:space="preserve">Project Document ID </t>
  </si>
  <si>
    <t xml:space="preserve">작성일 </t>
    <phoneticPr fontId="10" type="noConversion"/>
  </si>
  <si>
    <t xml:space="preserve">Date Prepared </t>
  </si>
  <si>
    <t>버 전</t>
    <phoneticPr fontId="1" type="noConversion"/>
  </si>
  <si>
    <t>Document Information</t>
  </si>
  <si>
    <t>프로젝트 이름</t>
  </si>
  <si>
    <t>통합 운영계시스템 구축</t>
    <phoneticPr fontId="10" type="noConversion"/>
  </si>
  <si>
    <t>문서이름:</t>
    <phoneticPr fontId="1" type="noConversion"/>
  </si>
  <si>
    <t>문서 ID</t>
  </si>
  <si>
    <t>Project ID:</t>
  </si>
  <si>
    <t>QBX-202412-001</t>
    <phoneticPr fontId="10" type="noConversion"/>
  </si>
  <si>
    <t>작성자</t>
  </si>
  <si>
    <t>Document Version No:</t>
  </si>
  <si>
    <t>Title</t>
  </si>
  <si>
    <t>Document Version Date:</t>
  </si>
  <si>
    <t>검토자</t>
  </si>
  <si>
    <t>Review Date:</t>
  </si>
  <si>
    <t>Version History</t>
  </si>
  <si>
    <t>Ver. No.</t>
  </si>
  <si>
    <t>Ver. Date</t>
  </si>
  <si>
    <t>Revised By</t>
  </si>
  <si>
    <t>Reviewed By</t>
  </si>
  <si>
    <t>Description</t>
  </si>
  <si>
    <t>-</t>
    <phoneticPr fontId="10" type="noConversion"/>
  </si>
  <si>
    <t>초기작성</t>
    <phoneticPr fontId="10" type="noConversion"/>
  </si>
  <si>
    <t>O 개발환경
 - 통합 개발환경(IDE) 제공
 - 컴포넌트 기반 개발 지원
 - 표준화된 개발 방식 제공</t>
    <phoneticPr fontId="1" type="noConversion"/>
  </si>
  <si>
    <t>O 데이터처리
 - 대용량 데이터 처리 최적화
 - 서버 통신 최적화 (압축 전송)
 - 다양한 포맷 지원 (XML, JSON, SSV 등)
 - 트랜잭션 기반 데이터 처리
 - 실시간 데이터 처리 지원</t>
    <phoneticPr fontId="1" type="noConversion"/>
  </si>
  <si>
    <t>SER-001</t>
    <phoneticPr fontId="1" type="noConversion"/>
  </si>
  <si>
    <t>DB 접근제어</t>
    <phoneticPr fontId="1" type="noConversion"/>
  </si>
  <si>
    <t>DB 접근을 제어하고 모니터링하는 시스템</t>
    <phoneticPr fontId="1" type="noConversion"/>
  </si>
  <si>
    <t>SER-001-001</t>
  </si>
  <si>
    <t>O DB 접근을 통제하고 모니터링 한다.
 - 사용자 인증 관리
 - 권한 세분화
 - 쿼리 모티너링
 - 암호화 적용
 - 감사 로그 관리</t>
    <phoneticPr fontId="1" type="noConversion"/>
  </si>
  <si>
    <t>사업수행계획서 32p</t>
    <phoneticPr fontId="1" type="noConversion"/>
  </si>
  <si>
    <t>최초</t>
    <phoneticPr fontId="1" type="noConversion"/>
  </si>
  <si>
    <t>PI팀</t>
    <phoneticPr fontId="1" type="noConversion"/>
  </si>
  <si>
    <t>임혜진</t>
    <phoneticPr fontId="1" type="noConversion"/>
  </si>
  <si>
    <t>SER-002</t>
    <phoneticPr fontId="1" type="noConversion"/>
  </si>
  <si>
    <t>DB 암호화</t>
    <phoneticPr fontId="1" type="noConversion"/>
  </si>
  <si>
    <t>SER-002-001</t>
  </si>
  <si>
    <t>○국가정보원이 검증한 암호화 모듈 탑재(암호화 알고리즘 명시)
   - 암호화 모듈에 대한 검증 및 유효기간을 확인할 수 있는 검증기관 발행 문서 제출</t>
    <phoneticPr fontId="1" type="noConversion"/>
  </si>
  <si>
    <t>사업수행계획서 33p</t>
    <phoneticPr fontId="1" type="noConversion"/>
  </si>
  <si>
    <t>SER-002-002</t>
  </si>
  <si>
    <t>○ 모듈의 장애 발생시에도 업무의 연속성 보장 제공</t>
    <phoneticPr fontId="1" type="noConversion"/>
  </si>
  <si>
    <t>최초</t>
    <phoneticPr fontId="1" type="noConversion"/>
  </si>
  <si>
    <t>SER-002-003</t>
  </si>
  <si>
    <t>○ 암호화 시 DB서비스 중단없이 암호화 지원</t>
    <phoneticPr fontId="1" type="noConversion"/>
  </si>
  <si>
    <t>SER-003</t>
  </si>
  <si>
    <t>서버 접근제어</t>
    <phoneticPr fontId="1" type="noConversion"/>
  </si>
  <si>
    <t>서버 접근을 제어하고 관리하는 시스템</t>
    <phoneticPr fontId="1" type="noConversion"/>
  </si>
  <si>
    <t>SER-003-001</t>
  </si>
  <si>
    <t>O 서버 접근을 통제하고 모니터링 한다.
 - 실시간 모니터링
 - 장애감지 모니터링
 - 리소스 사용량 모니터링
 - 로그 통함 관리</t>
    <phoneticPr fontId="1" type="noConversion"/>
  </si>
  <si>
    <t>임혜진</t>
    <phoneticPr fontId="1" type="noConversion"/>
  </si>
  <si>
    <t>SER-004</t>
  </si>
  <si>
    <t>웹 방화벽</t>
    <phoneticPr fontId="1" type="noConversion"/>
  </si>
  <si>
    <t>웹 애플리케이션에 대한 공격을 탐지하고 
방어하는 시스템</t>
    <phoneticPr fontId="1" type="noConversion"/>
  </si>
  <si>
    <t>SER-004-001</t>
  </si>
  <si>
    <t>O 웹 애플리케이션에 대한 공격을 탐지하고 방어한다.
 - SQL 인젝션 방어
 - XSS, CSRF 방어
 - 파일 업로드 제어
 - 세션관리</t>
    <phoneticPr fontId="1" type="noConversion"/>
  </si>
  <si>
    <t>요구사항추적표</t>
    <phoneticPr fontId="1" type="noConversion"/>
  </si>
  <si>
    <t>요구사항처리결과</t>
  </si>
  <si>
    <t>이기상.김두포</t>
    <phoneticPr fontId="10" type="noConversion"/>
  </si>
  <si>
    <t>NOS-TAD-2506(요구사항추적표)</t>
    <phoneticPr fontId="10" type="noConversion"/>
  </si>
  <si>
    <t>인프라 PL</t>
    <phoneticPr fontId="10" type="noConversion"/>
  </si>
  <si>
    <t>요구사항추적표</t>
    <phoneticPr fontId="1" type="noConversion"/>
  </si>
  <si>
    <t>○국가정보원 KCMVP 인증 획득한 암호화 모듈인 CIS-CC 탑재한 D'Amo 도입 및 구축 (암호화 알고리즘 제공 )
   - 암호화 모듈에 대한 검증 및 유효기간을 확인할 수 있는 문서 제출</t>
    <phoneticPr fontId="1" type="noConversion"/>
  </si>
  <si>
    <t>O 서버 접근을 통제 하는 HIWARE 및 시스템 모니터링 솔루션 도입
 - 실시간 세션 &amp; 장애감지 모니터링 기능 구축
 - 리소스 사용량 모니터링
 - 로그 통함 관리 및 작업 이력 로깅
 - 시스템 접근권한 통제 및 시스템 명령어 통제 기능 구축
 - 패스워드 통합 관리</t>
    <phoneticPr fontId="1" type="noConversion"/>
  </si>
  <si>
    <t>O 웹 애플리케이션에 대한 공격을 탐지하고 방어하는 WEBFRONT-K 도입
 - SQL 인젝션 방어
 - XSS, CSRF 방어
 - 파일 업로드 제어
 - 세션관리</t>
    <phoneticPr fontId="1" type="noConversion"/>
  </si>
  <si>
    <t>O 개발환경
- egovframework, Spring 4.3.30.RELEASE를 기반 J2EE Based WebApplication 통합개발환경 구축.
- Maven 프레임워크를 사용하여 의존성 라이브러리 및 Fraqmework 의존성, 공통모듈 관리.</t>
    <phoneticPr fontId="1" type="noConversion"/>
  </si>
  <si>
    <t>O 데이터처리
- XML, JSON, CSV 등의 데이터 포맷을 처리할 수 있도록 Apache Commons, Jackson 라이브러리를 적용하여 데이터 포맷 지원 기능을 제공.
- JDBC 옵션설절을 통한 대용량 데이터 처리시 성능을 최적화.
- 엑셀파일 다운로드시 실시간 다운로드 기능 제공.</t>
    <phoneticPr fontId="1" type="noConversion"/>
  </si>
  <si>
    <t>O 개발생산성
 - 자동 코드 생성
 - 컴포넌트 재사용
 - 배포 도구 제공</t>
    <phoneticPr fontId="1" type="noConversion"/>
  </si>
  <si>
    <t>O 개발생산성
- Jenkins를 통해 소스코드 빌드와 배포를 자동화.
- Maven 빌드를 통해 컴파일, 패키징 및 정적 코드 분석 도구(PMD)를 도입하여 코드 품질을 관리.
- 공통 모듈을 통해 재사용 가능한 소스코드와 개발 템플릿을 제공하여 중복작업을 최소화하고 코드의 일관성을 유지.</t>
    <phoneticPr fontId="1" type="noConversion"/>
  </si>
  <si>
    <t>O 운영 및 유지보수
- 로깅 기능
- 에러 처리
- 형상 관리 연동</t>
    <phoneticPr fontId="1" type="noConversion"/>
  </si>
  <si>
    <t>O 운영 및 유지보수
- log4j2를 활용하여 모든 업무 모듈에서 발생하는 로그를 통합적으로 수집 · 관리하는 구조를 구축. 
- System Exception, Bisuness Exception을 구분하여 DB 적재.
- 서버 리소스 사용 및 장애감지등의 모니터링은 Gate-Alert 인하우스 개발제품으로 구현.</t>
    <phoneticPr fontId="1" type="noConversion"/>
  </si>
  <si>
    <t>O DB 접근을 통제하고 모니터링 하는 솔루션 DBSafer 구축
 - 사용자 인증 관리 및 식별 기능
 - 정책 설정을 통한 DB 권한 통제 및 사용 이력 로깅 기능 
 - DB Safer 를 통하지 않은 모든 접속을 모니터링 및 통함
 - 암호화 적용
 - 감사데이타에 대한 실시간 모니터링 및 해당 시점의 로그에 접근하여 정확한 정보 제공</t>
    <phoneticPr fontId="1" type="noConversion"/>
  </si>
  <si>
    <t>DB 내에 저장된 데이터(개인정보 등)를 
'해독이 불가능한 형식의 암호문으로 변환' 하는 시스템</t>
    <phoneticPr fontId="1" type="noConversion"/>
  </si>
  <si>
    <t>NOS-TAD-2505(보안아키텍처정의서)_별첨 #2) DB접근제어시스템</t>
    <phoneticPr fontId="1" type="noConversion"/>
  </si>
  <si>
    <t>NOS-TAD-2505(보안아키텍처정의서)_NOS-TAD-2505(보안아키텍처정의서)_별첨 #3) DB암호화시스템</t>
    <phoneticPr fontId="1" type="noConversion"/>
  </si>
  <si>
    <t>NOS-TAD-2505(보안아키텍처정의서)_별첨 #1) 서버접근제어시스템</t>
    <phoneticPr fontId="1" type="noConversion"/>
  </si>
  <si>
    <t>NOS-TAD-2505(보안아키텍처정의서)_7.3 웹방화벽</t>
    <phoneticPr fontId="1" type="noConversion"/>
  </si>
  <si>
    <t>Henergy-개발환경가이드_v0.7.pptx
HEnergy-형상배포가이드_v0.7.pptx</t>
    <phoneticPr fontId="1" type="noConversion"/>
  </si>
  <si>
    <t>https://pmd.henergy.solar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</si>
</sst>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76" formatCode="0.0_);[Red]\(0.0\)"/>
    <numFmt numFmtId="177" formatCode="0.0"/>
  </numFmts>
  <fonts count="2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6"/>
      <name val="맑은 고딕"/>
      <family val="3"/>
      <charset val="129"/>
    </font>
    <font>
      <b/>
      <sz val="12"/>
      <name val="맑은 고딕"/>
      <family val="3"/>
      <charset val="129"/>
    </font>
    <font>
      <sz val="8"/>
      <name val="돋움"/>
      <family val="3"/>
      <charset val="129"/>
    </font>
    <font>
      <b/>
      <sz val="28"/>
      <name val="맑은 고딕"/>
      <family val="3"/>
      <charset val="129"/>
    </font>
    <font>
      <b/>
      <sz val="20"/>
      <name val="맑은 고딕"/>
      <family val="3"/>
      <charset val="129"/>
    </font>
    <font>
      <sz val="18"/>
      <name val="맑은 고딕"/>
      <family val="3"/>
      <charset val="129"/>
    </font>
    <font>
      <sz val="12"/>
      <name val="맑은 고딕"/>
      <family val="3"/>
      <charset val="129"/>
    </font>
    <font>
      <b/>
      <sz val="14"/>
      <name val="맑은 고딕"/>
      <family val="3"/>
      <charset val="129"/>
    </font>
    <font>
      <b/>
      <sz val="9"/>
      <name val="맑은 고딕"/>
      <family val="3"/>
      <charset val="129"/>
    </font>
    <font>
      <b/>
      <sz val="10"/>
      <name val="맑은 고딕"/>
      <family val="3"/>
      <charset val="129"/>
    </font>
    <font>
      <sz val="14"/>
      <name val="맑은 고딕"/>
      <family val="3"/>
      <charset val="129"/>
    </font>
    <font>
      <b/>
      <sz val="8"/>
      <color indexed="81"/>
      <name val="돋움"/>
      <family val="3"/>
      <charset val="129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6"/>
      <color rgb="FF000000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0E0E0"/>
        <bgColor rgb="FF0000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4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43" fontId="4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5" fillId="0" borderId="0" xfId="1" applyFont="1"/>
    <xf numFmtId="0" fontId="7" fillId="0" borderId="0" xfId="2" applyFont="1"/>
    <xf numFmtId="0" fontId="13" fillId="0" borderId="0" xfId="1" applyFont="1"/>
    <xf numFmtId="0" fontId="14" fillId="0" borderId="0" xfId="1" applyFont="1"/>
    <xf numFmtId="14" fontId="5" fillId="0" borderId="0" xfId="1" applyNumberFormat="1" applyFont="1"/>
    <xf numFmtId="0" fontId="5" fillId="0" borderId="0" xfId="1" applyFont="1" applyAlignment="1">
      <alignment horizontal="left"/>
    </xf>
    <xf numFmtId="14" fontId="5" fillId="0" borderId="0" xfId="1" applyNumberFormat="1" applyFont="1" applyAlignment="1">
      <alignment horizontal="left"/>
    </xf>
    <xf numFmtId="0" fontId="16" fillId="0" borderId="1" xfId="4" applyFont="1" applyBorder="1" applyAlignment="1">
      <alignment horizontal="right" vertical="center"/>
    </xf>
    <xf numFmtId="0" fontId="5" fillId="0" borderId="1" xfId="4" applyFont="1" applyBorder="1">
      <alignment vertical="center"/>
    </xf>
    <xf numFmtId="0" fontId="17" fillId="0" borderId="1" xfId="1" applyFont="1" applyBorder="1" applyAlignment="1">
      <alignment horizontal="right" vertical="center"/>
    </xf>
    <xf numFmtId="15" fontId="5" fillId="0" borderId="1" xfId="1" applyNumberFormat="1" applyFont="1" applyBorder="1" applyAlignment="1">
      <alignment horizontal="left" vertical="center"/>
    </xf>
    <xf numFmtId="0" fontId="16" fillId="0" borderId="1" xfId="1" applyFont="1" applyBorder="1" applyAlignment="1">
      <alignment horizontal="right" vertical="center"/>
    </xf>
    <xf numFmtId="177" fontId="5" fillId="0" borderId="1" xfId="5" applyNumberFormat="1" applyFont="1" applyBorder="1" applyAlignment="1">
      <alignment horizontal="left" vertical="center"/>
    </xf>
    <xf numFmtId="14" fontId="5" fillId="0" borderId="1" xfId="1" applyNumberFormat="1" applyFont="1" applyBorder="1" applyAlignment="1">
      <alignment horizontal="left" vertical="center"/>
    </xf>
    <xf numFmtId="14" fontId="5" fillId="0" borderId="1" xfId="4" applyNumberFormat="1" applyFont="1" applyBorder="1" applyAlignment="1">
      <alignment horizontal="left"/>
    </xf>
    <xf numFmtId="0" fontId="15" fillId="0" borderId="0" xfId="1" applyFont="1"/>
    <xf numFmtId="0" fontId="18" fillId="0" borderId="0" xfId="1" applyFont="1"/>
    <xf numFmtId="0" fontId="5" fillId="0" borderId="0" xfId="1" applyFont="1" applyAlignment="1">
      <alignment horizontal="center"/>
    </xf>
    <xf numFmtId="0" fontId="16" fillId="0" borderId="1" xfId="1" applyFont="1" applyBorder="1" applyAlignment="1">
      <alignment horizontal="center"/>
    </xf>
    <xf numFmtId="0" fontId="17" fillId="0" borderId="0" xfId="1" applyFont="1"/>
    <xf numFmtId="177" fontId="5" fillId="0" borderId="1" xfId="5" applyNumberFormat="1" applyFont="1" applyBorder="1" applyAlignment="1">
      <alignment horizontal="center"/>
    </xf>
    <xf numFmtId="14" fontId="5" fillId="0" borderId="1" xfId="4" applyNumberFormat="1" applyFont="1" applyBorder="1" applyAlignment="1">
      <alignment horizontal="center"/>
    </xf>
    <xf numFmtId="0" fontId="5" fillId="0" borderId="1" xfId="4" applyFont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14" fontId="5" fillId="0" borderId="1" xfId="5" applyNumberFormat="1" applyFont="1" applyBorder="1" applyAlignment="1">
      <alignment horizontal="center"/>
    </xf>
    <xf numFmtId="15" fontId="5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8" fillId="3" borderId="0" xfId="2" applyFont="1" applyFill="1" applyAlignment="1">
      <alignment horizontal="left" vertical="center" wrapText="1"/>
    </xf>
    <xf numFmtId="0" fontId="8" fillId="3" borderId="0" xfId="2" applyFont="1" applyFill="1" applyAlignment="1">
      <alignment horizontal="left" vertical="center"/>
    </xf>
    <xf numFmtId="0" fontId="11" fillId="0" borderId="0" xfId="1" applyFont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5" fillId="0" borderId="0" xfId="3" applyFont="1" applyAlignment="1">
      <alignment horizontal="left" vertical="top" wrapText="1"/>
    </xf>
    <xf numFmtId="14" fontId="5" fillId="0" borderId="3" xfId="1" applyNumberFormat="1" applyFont="1" applyBorder="1" applyAlignment="1">
      <alignment horizontal="left" vertical="center"/>
    </xf>
    <xf numFmtId="14" fontId="5" fillId="0" borderId="4" xfId="1" applyNumberFormat="1" applyFont="1" applyBorder="1" applyAlignment="1">
      <alignment horizontal="left" vertical="center"/>
    </xf>
    <xf numFmtId="14" fontId="5" fillId="0" borderId="5" xfId="1" applyNumberFormat="1" applyFont="1" applyBorder="1" applyAlignment="1">
      <alignment horizontal="left" vertical="center"/>
    </xf>
    <xf numFmtId="176" fontId="5" fillId="0" borderId="3" xfId="1" applyNumberFormat="1" applyFont="1" applyBorder="1" applyAlignment="1">
      <alignment horizontal="left" vertical="center"/>
    </xf>
    <xf numFmtId="176" fontId="5" fillId="0" borderId="4" xfId="1" applyNumberFormat="1" applyFont="1" applyBorder="1" applyAlignment="1">
      <alignment horizontal="left" vertical="center"/>
    </xf>
    <xf numFmtId="176" fontId="5" fillId="0" borderId="5" xfId="1" applyNumberFormat="1" applyFont="1" applyBorder="1" applyAlignment="1">
      <alignment horizontal="left" vertical="center"/>
    </xf>
    <xf numFmtId="0" fontId="5" fillId="0" borderId="3" xfId="4" applyFont="1" applyBorder="1" applyAlignment="1">
      <alignment horizontal="left" wrapText="1"/>
    </xf>
    <xf numFmtId="0" fontId="5" fillId="0" borderId="4" xfId="4" applyFont="1" applyBorder="1" applyAlignment="1">
      <alignment horizontal="left" wrapText="1"/>
    </xf>
    <xf numFmtId="0" fontId="5" fillId="0" borderId="5" xfId="4" applyFont="1" applyBorder="1" applyAlignment="1">
      <alignment horizontal="left" wrapText="1"/>
    </xf>
    <xf numFmtId="0" fontId="15" fillId="0" borderId="6" xfId="1" applyFont="1" applyBorder="1" applyAlignment="1">
      <alignment horizontal="left"/>
    </xf>
    <xf numFmtId="0" fontId="16" fillId="0" borderId="1" xfId="1" applyFont="1" applyBorder="1" applyAlignment="1">
      <alignment horizontal="right" vertical="center"/>
    </xf>
    <xf numFmtId="0" fontId="17" fillId="0" borderId="1" xfId="1" applyFont="1" applyBorder="1" applyAlignment="1">
      <alignment horizontal="right" vertical="center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16" fillId="0" borderId="3" xfId="1" applyFont="1" applyBorder="1" applyAlignment="1">
      <alignment horizontal="right" vertical="center"/>
    </xf>
    <xf numFmtId="0" fontId="7" fillId="0" borderId="5" xfId="4" applyFont="1" applyBorder="1" applyAlignment="1">
      <alignment horizontal="right" vertical="center"/>
    </xf>
    <xf numFmtId="0" fontId="7" fillId="0" borderId="4" xfId="4" applyFont="1" applyBorder="1">
      <alignment vertical="center"/>
    </xf>
    <xf numFmtId="0" fontId="7" fillId="0" borderId="5" xfId="4" applyFont="1" applyBorder="1">
      <alignment vertical="center"/>
    </xf>
    <xf numFmtId="0" fontId="5" fillId="0" borderId="5" xfId="1" applyFont="1" applyBorder="1" applyAlignment="1">
      <alignment vertical="center"/>
    </xf>
    <xf numFmtId="0" fontId="16" fillId="0" borderId="1" xfId="1" applyFont="1" applyBorder="1" applyAlignment="1">
      <alignment horizontal="center" wrapText="1"/>
    </xf>
    <xf numFmtId="0" fontId="16" fillId="0" borderId="1" xfId="1" applyFont="1" applyBorder="1"/>
    <xf numFmtId="0" fontId="5" fillId="0" borderId="1" xfId="1" applyFont="1" applyBorder="1"/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5" xfId="1" applyFont="1" applyBorder="1"/>
    <xf numFmtId="0" fontId="22" fillId="4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4" fillId="0" borderId="1" xfId="6" applyBorder="1" applyAlignment="1">
      <alignment horizontal="center" vertical="center"/>
    </xf>
  </cellXfs>
  <cellStyles count="7">
    <cellStyle name="Comma_UM HPC Pricing Summary" xfId="5"/>
    <cellStyle name="Normal__PQA-002_xls_basic_template" xfId="1"/>
    <cellStyle name="Normal_Cover" xfId="3"/>
    <cellStyle name="표준" xfId="0" builtinId="0"/>
    <cellStyle name="표준 3 11" xfId="4"/>
    <cellStyle name="표준 4" xfId="2"/>
    <cellStyle name="하이퍼링크" xfId="6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348684</xdr:colOff>
      <xdr:row>23</xdr:row>
      <xdr:rowOff>51566</xdr:rowOff>
    </xdr:from>
    <xdr:to>
      <xdr:col>3</xdr:col>
      <xdr:colOff>38048</xdr:colOff>
      <xdr:row>25</xdr:row>
      <xdr:rowOff>9424</xdr:rowOff>
    </xdr:to>
    <xdr:pic>
      <xdr:nvPicPr>
        <xdr:cNvPr id="2" name="Google Shape;105;p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348684" y="5376041"/>
          <a:ext cx="1518164" cy="37695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153080</xdr:colOff>
      <xdr:row>23</xdr:row>
      <xdr:rowOff>18471</xdr:rowOff>
    </xdr:from>
    <xdr:to>
      <xdr:col>15</xdr:col>
      <xdr:colOff>348684</xdr:colOff>
      <xdr:row>25</xdr:row>
      <xdr:rowOff>42519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5455" y="5342946"/>
          <a:ext cx="1567204" cy="4431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7</xdr:col>
      <xdr:colOff>1482587</xdr:colOff>
      <xdr:row>6</xdr:row>
      <xdr:rowOff>7126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57783" y="3420717"/>
          <a:ext cx="1482587" cy="868518"/>
        </a:xfrm>
        <a:prstGeom prst="rect">
          <a:avLst/>
        </a:prstGeom>
      </xdr:spPr>
    </xdr:pic>
    <xdr:clientData/>
  </xdr:twoCellAnchor>
  <xdr:twoCellAnchor editAs="oneCell">
    <xdr:from>
      <xdr:col>7</xdr:col>
      <xdr:colOff>16566</xdr:colOff>
      <xdr:row>3</xdr:row>
      <xdr:rowOff>1</xdr:rowOff>
    </xdr:from>
    <xdr:to>
      <xdr:col>7</xdr:col>
      <xdr:colOff>1068457</xdr:colOff>
      <xdr:row>3</xdr:row>
      <xdr:rowOff>1013788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74349" y="1532284"/>
          <a:ext cx="1051891" cy="101378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mc1\Estimation\Down\&#44204;&#51201;&#49892;&#47924;&#44053;&#51032;&#51088;&#47308;_V1.0\&#50689;&#45224;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mc1\Estimation\&#54252;&#47100;_&#49464;&#48120;&#45208;\&#44277;&#44277;2&#49324;&#50629;&#48512;LC&#48120;&#54021;\&#51228;&#50504;&#49436;%20&#51089;&#49457;\fpa_dev(dev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file\&#44277;&#50976;\08_5.LGCNS&#45432;&#53944;&#48513;&#48177;&#50629;(~2004.09)\08.02_CMT&#44288;&#47532;\01.&#54016;&#50629;&#47924;\4.&#44204;&#51201;&#54532;&#47196;&#49464;&#49828;\&#44204;&#51201;&#47784;&#45944;\FP&#44204;&#51201;&#47784;&#45944;(&#49345;&#49464;&#48277;)\FP&#44204;&#51201;&#47784;&#45944;_V1.7(&#52572;&#51333;)_200406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Business_2024/GS-ITM/&#49345;&#44277;&#54924;&#51032;&#49548;_&#51060;&#51232;&#44368;&#50977;&#50896;/&#44368;&#50977;&#51068;&#51221;_Chec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LF &amp; EIF"/>
      <sheetName val="EI"/>
      <sheetName val="EQ"/>
      <sheetName val="EO"/>
      <sheetName val="FPA"/>
      <sheetName val="Package (In-House)"/>
      <sheetName val="In House"/>
      <sheetName val="VAF"/>
      <sheetName val="순수개발"/>
      <sheetName val="Macro상수지정"/>
      <sheetName val="Config"/>
      <sheetName val="Package (by ITSA)"/>
      <sheetName val="Dialog1"/>
      <sheetName val="Module1"/>
      <sheetName val="Module2"/>
      <sheetName val="영남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pa_dev(dev)"/>
      <sheetName val="Data Vol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정이력"/>
      <sheetName val="기본정보"/>
      <sheetName val="Data"/>
      <sheetName val="Transaction"/>
      <sheetName val="FPA_검증"/>
      <sheetName val="VAF"/>
      <sheetName val="공수견적"/>
      <sheetName val="비용산정"/>
      <sheetName val="품질항목"/>
      <sheetName val="CountingTip"/>
      <sheetName val="Macro상수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이젠교육_일산"/>
      <sheetName val="2406_2"/>
      <sheetName val="2407_3"/>
      <sheetName val="2408_1"/>
      <sheetName val="2411_1"/>
    </sheetNames>
    <sheetDataSet>
      <sheetData sheetId="0" refreshError="1"/>
      <sheetData sheetId="1">
        <row r="2">
          <cell r="G2">
            <v>45519</v>
          </cell>
        </row>
      </sheetData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showGridLines="0" showWhiteSpace="0" view="pageBreakPreview" zoomScaleNormal="100" zoomScaleSheetLayoutView="100" workbookViewId="0">
      <selection activeCell="E17" sqref="E17"/>
    </sheetView>
  </sheetViews>
  <sheetFormatPr defaultColWidth="9" defaultRowHeight="16.5"/>
  <cols>
    <col min="1" max="10" width="8" style="11" customWidth="1"/>
    <col min="11" max="12" width="6.875" style="12" customWidth="1"/>
    <col min="13" max="13" width="5.625" style="12" customWidth="1"/>
    <col min="14" max="15" width="9" style="12"/>
    <col min="16" max="16" width="10.875" style="12" customWidth="1"/>
    <col min="17" max="16384" width="9" style="12"/>
  </cols>
  <sheetData>
    <row r="1" spans="1:17">
      <c r="K1" s="11"/>
      <c r="L1" s="11"/>
      <c r="M1" s="11"/>
      <c r="N1" s="11"/>
      <c r="O1" s="11"/>
    </row>
    <row r="2" spans="1:17">
      <c r="K2" s="11"/>
      <c r="L2" s="11"/>
      <c r="M2" s="11"/>
      <c r="N2" s="11"/>
      <c r="O2" s="11"/>
    </row>
    <row r="3" spans="1:17">
      <c r="A3" s="44" t="s">
        <v>23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7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17">
      <c r="K6" s="11"/>
      <c r="L6" s="11"/>
      <c r="M6" s="11"/>
      <c r="N6" s="11"/>
      <c r="O6" s="11"/>
    </row>
    <row r="7" spans="1:17">
      <c r="K7" s="11"/>
      <c r="L7" s="11"/>
      <c r="M7" s="11"/>
      <c r="N7" s="11"/>
      <c r="O7" s="11"/>
    </row>
    <row r="8" spans="1:17">
      <c r="K8" s="11"/>
      <c r="L8" s="11"/>
      <c r="M8" s="11"/>
      <c r="N8" s="11"/>
      <c r="O8" s="11"/>
    </row>
    <row r="9" spans="1:17">
      <c r="K9" s="11"/>
      <c r="L9" s="11"/>
      <c r="M9" s="11"/>
      <c r="N9" s="11"/>
      <c r="O9" s="11"/>
    </row>
    <row r="10" spans="1:17">
      <c r="K10" s="11"/>
      <c r="L10" s="11"/>
      <c r="M10" s="11"/>
      <c r="N10" s="11"/>
      <c r="O10" s="11"/>
    </row>
    <row r="11" spans="1:17" ht="31.5" customHeight="1">
      <c r="A11" s="46" t="str">
        <f>문서정보!G2</f>
        <v>요구사항추적표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</row>
    <row r="12" spans="1:17">
      <c r="K12" s="11"/>
      <c r="L12" s="11"/>
      <c r="M12" s="11"/>
      <c r="N12" s="11"/>
      <c r="O12" s="11"/>
    </row>
    <row r="13" spans="1:17" ht="26.25" customHeight="1">
      <c r="A13" s="47" t="str">
        <f>문서정보!C2</f>
        <v>통합 운영계시스템 구축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</row>
    <row r="14" spans="1:17">
      <c r="K14" s="11"/>
      <c r="L14" s="11"/>
      <c r="M14" s="11"/>
      <c r="N14" s="11"/>
      <c r="O14" s="11"/>
    </row>
    <row r="15" spans="1:17" ht="26.25">
      <c r="K15" s="13"/>
      <c r="L15" s="13"/>
      <c r="M15" s="13"/>
      <c r="N15" s="13"/>
      <c r="O15" s="11"/>
    </row>
    <row r="16" spans="1:17" ht="17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7" ht="17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40" t="s">
        <v>24</v>
      </c>
      <c r="L17" s="40"/>
      <c r="M17" s="40"/>
      <c r="N17" s="41" t="str">
        <f>CONCATENATE(문서정보!C3)</f>
        <v>NOS-TAD-2506(요구사항추적표)</v>
      </c>
      <c r="O17" s="42"/>
      <c r="P17" s="43"/>
      <c r="Q17" s="11"/>
    </row>
    <row r="18" spans="1:17" ht="17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40" t="s">
        <v>25</v>
      </c>
      <c r="L18" s="40" t="s">
        <v>26</v>
      </c>
      <c r="M18" s="40"/>
      <c r="N18" s="41" t="str">
        <f>문서정보!C4</f>
        <v>이기상.김두포</v>
      </c>
      <c r="O18" s="42"/>
      <c r="P18" s="43"/>
      <c r="Q18" s="11"/>
    </row>
    <row r="19" spans="1:17" ht="17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40" t="s">
        <v>27</v>
      </c>
      <c r="L19" s="40" t="s">
        <v>28</v>
      </c>
      <c r="M19" s="40"/>
      <c r="N19" s="49">
        <f>문서정보!G5</f>
        <v>45802</v>
      </c>
      <c r="O19" s="50"/>
      <c r="P19" s="51"/>
      <c r="Q19" s="11"/>
    </row>
    <row r="20" spans="1:17" ht="17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40" t="s">
        <v>29</v>
      </c>
      <c r="L20" s="40" t="s">
        <v>28</v>
      </c>
      <c r="M20" s="40"/>
      <c r="N20" s="52">
        <f>문서정보!G4</f>
        <v>0.6</v>
      </c>
      <c r="O20" s="53"/>
      <c r="P20" s="54"/>
      <c r="Q20" s="15"/>
    </row>
    <row r="21" spans="1:17" ht="17.25">
      <c r="A21" s="14"/>
      <c r="B21" s="14"/>
      <c r="C21" s="14"/>
      <c r="D21" s="14"/>
      <c r="E21" s="14"/>
      <c r="F21" s="14"/>
      <c r="G21" s="14"/>
      <c r="H21" s="14"/>
      <c r="I21" s="14"/>
      <c r="J21" s="14"/>
      <c r="O21" s="14"/>
    </row>
    <row r="22" spans="1:17" ht="17.25">
      <c r="A22" s="14"/>
      <c r="B22" s="14"/>
      <c r="C22" s="14"/>
      <c r="D22" s="14"/>
      <c r="E22" s="14"/>
      <c r="F22" s="14"/>
      <c r="G22" s="14"/>
      <c r="H22" s="14"/>
      <c r="I22" s="14"/>
      <c r="J22" s="14"/>
      <c r="O22" s="14"/>
    </row>
    <row r="23" spans="1:17">
      <c r="O23" s="11"/>
    </row>
    <row r="24" spans="1:17">
      <c r="K24" s="48"/>
      <c r="L24" s="48"/>
      <c r="M24" s="48"/>
      <c r="N24" s="16"/>
      <c r="O24" s="11"/>
    </row>
    <row r="25" spans="1:17">
      <c r="K25" s="48"/>
      <c r="L25" s="48"/>
      <c r="M25" s="48"/>
      <c r="N25" s="16"/>
      <c r="O25" s="11"/>
    </row>
    <row r="26" spans="1:17">
      <c r="K26" s="48"/>
      <c r="L26" s="48"/>
      <c r="M26" s="48"/>
      <c r="N26" s="17"/>
      <c r="O26" s="11"/>
    </row>
    <row r="27" spans="1:17">
      <c r="K27" s="11"/>
      <c r="L27" s="11"/>
      <c r="M27" s="11"/>
      <c r="N27" s="11"/>
      <c r="O27" s="11"/>
    </row>
    <row r="28" spans="1:17">
      <c r="K28" s="11"/>
      <c r="L28" s="11"/>
      <c r="M28" s="11"/>
      <c r="N28" s="11"/>
      <c r="O28" s="11"/>
    </row>
    <row r="29" spans="1:17">
      <c r="K29" s="11"/>
      <c r="L29" s="11"/>
      <c r="M29" s="11"/>
      <c r="N29" s="11"/>
      <c r="O29" s="11"/>
    </row>
  </sheetData>
  <mergeCells count="14">
    <mergeCell ref="K26:M26"/>
    <mergeCell ref="K19:M19"/>
    <mergeCell ref="N19:P19"/>
    <mergeCell ref="K20:M20"/>
    <mergeCell ref="N20:P20"/>
    <mergeCell ref="K24:M24"/>
    <mergeCell ref="K25:M25"/>
    <mergeCell ref="K18:M18"/>
    <mergeCell ref="N18:P18"/>
    <mergeCell ref="A3:Q5"/>
    <mergeCell ref="A11:P11"/>
    <mergeCell ref="A13:P13"/>
    <mergeCell ref="K17:M17"/>
    <mergeCell ref="N17:P17"/>
  </mergeCells>
  <phoneticPr fontId="1" type="noConversion"/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8"/>
  <sheetViews>
    <sheetView showGridLines="0" view="pageBreakPreview" zoomScaleNormal="100" zoomScaleSheetLayoutView="100" workbookViewId="0">
      <selection activeCell="C19" sqref="C19"/>
    </sheetView>
  </sheetViews>
  <sheetFormatPr defaultColWidth="8" defaultRowHeight="13.5"/>
  <cols>
    <col min="1" max="1" width="6.625" style="11" customWidth="1"/>
    <col min="2" max="2" width="17.25" style="11" customWidth="1"/>
    <col min="3" max="3" width="13.5" style="11" customWidth="1"/>
    <col min="4" max="4" width="13.5" style="28" customWidth="1"/>
    <col min="5" max="7" width="24.125" style="11" customWidth="1"/>
    <col min="8" max="16384" width="8" style="11"/>
  </cols>
  <sheetData>
    <row r="1" spans="1:7" ht="32.1" customHeight="1">
      <c r="A1" s="58" t="s">
        <v>30</v>
      </c>
      <c r="B1" s="58"/>
      <c r="C1" s="58"/>
      <c r="D1" s="58"/>
      <c r="E1" s="58"/>
      <c r="F1" s="58"/>
      <c r="G1" s="58"/>
    </row>
    <row r="2" spans="1:7" ht="15" customHeight="1">
      <c r="A2" s="59" t="s">
        <v>31</v>
      </c>
      <c r="B2" s="60"/>
      <c r="C2" s="61" t="s">
        <v>32</v>
      </c>
      <c r="D2" s="62"/>
      <c r="E2" s="62"/>
      <c r="F2" s="18" t="s">
        <v>33</v>
      </c>
      <c r="G2" s="19" t="s">
        <v>83</v>
      </c>
    </row>
    <row r="3" spans="1:7" ht="16.5">
      <c r="A3" s="63" t="s">
        <v>34</v>
      </c>
      <c r="B3" s="64"/>
      <c r="C3" s="41" t="s">
        <v>86</v>
      </c>
      <c r="D3" s="65"/>
      <c r="E3" s="66"/>
      <c r="F3" s="20" t="s">
        <v>35</v>
      </c>
      <c r="G3" s="21" t="s">
        <v>36</v>
      </c>
    </row>
    <row r="4" spans="1:7">
      <c r="A4" s="59" t="s">
        <v>37</v>
      </c>
      <c r="B4" s="60"/>
      <c r="C4" s="41" t="s">
        <v>85</v>
      </c>
      <c r="D4" s="42"/>
      <c r="E4" s="67"/>
      <c r="F4" s="22" t="s">
        <v>38</v>
      </c>
      <c r="G4" s="23">
        <f>MAX(A10:A28)</f>
        <v>0.6</v>
      </c>
    </row>
    <row r="5" spans="1:7">
      <c r="A5" s="59" t="s">
        <v>39</v>
      </c>
      <c r="B5" s="60"/>
      <c r="C5" s="41" t="s">
        <v>87</v>
      </c>
      <c r="D5" s="42"/>
      <c r="E5" s="67"/>
      <c r="F5" s="22" t="s">
        <v>40</v>
      </c>
      <c r="G5" s="24">
        <f>MAX(B10:B28)</f>
        <v>45802</v>
      </c>
    </row>
    <row r="6" spans="1:7">
      <c r="A6" s="59" t="s">
        <v>41</v>
      </c>
      <c r="B6" s="60"/>
      <c r="C6" s="41"/>
      <c r="D6" s="42"/>
      <c r="E6" s="67"/>
      <c r="F6" s="22" t="s">
        <v>42</v>
      </c>
      <c r="G6" s="25"/>
    </row>
    <row r="8" spans="1:7" ht="20.25">
      <c r="A8" s="26" t="s">
        <v>43</v>
      </c>
      <c r="B8" s="27"/>
    </row>
    <row r="9" spans="1:7" s="30" customFormat="1">
      <c r="A9" s="29" t="s">
        <v>44</v>
      </c>
      <c r="B9" s="29" t="s">
        <v>45</v>
      </c>
      <c r="C9" s="29" t="s">
        <v>46</v>
      </c>
      <c r="D9" s="29" t="s">
        <v>47</v>
      </c>
      <c r="E9" s="68" t="s">
        <v>48</v>
      </c>
      <c r="F9" s="69"/>
      <c r="G9" s="70"/>
    </row>
    <row r="10" spans="1:7">
      <c r="A10" s="31">
        <v>0.6</v>
      </c>
      <c r="B10" s="32">
        <v>45802</v>
      </c>
      <c r="C10" s="33"/>
      <c r="D10" s="34" t="s">
        <v>49</v>
      </c>
      <c r="E10" s="55" t="s">
        <v>50</v>
      </c>
      <c r="F10" s="56"/>
      <c r="G10" s="57"/>
    </row>
    <row r="11" spans="1:7">
      <c r="A11" s="31"/>
      <c r="B11" s="32"/>
      <c r="C11" s="33"/>
      <c r="D11" s="34"/>
      <c r="E11" s="55"/>
      <c r="F11" s="56"/>
      <c r="G11" s="57"/>
    </row>
    <row r="12" spans="1:7">
      <c r="A12" s="31"/>
      <c r="B12" s="35"/>
      <c r="C12" s="36"/>
      <c r="D12" s="34"/>
      <c r="E12" s="71"/>
      <c r="F12" s="72"/>
      <c r="G12" s="73"/>
    </row>
    <row r="13" spans="1:7">
      <c r="A13" s="31"/>
      <c r="B13" s="35"/>
      <c r="C13" s="36"/>
      <c r="D13" s="34"/>
      <c r="E13" s="71"/>
      <c r="F13" s="72"/>
      <c r="G13" s="73"/>
    </row>
    <row r="14" spans="1:7">
      <c r="A14" s="31"/>
      <c r="B14" s="35"/>
      <c r="C14" s="36"/>
      <c r="D14" s="34"/>
      <c r="E14" s="71"/>
      <c r="F14" s="72"/>
      <c r="G14" s="73"/>
    </row>
    <row r="15" spans="1:7">
      <c r="A15" s="31"/>
      <c r="B15" s="35"/>
      <c r="C15" s="36"/>
      <c r="D15" s="34"/>
      <c r="E15" s="71"/>
      <c r="F15" s="72"/>
      <c r="G15" s="73"/>
    </row>
    <row r="16" spans="1:7">
      <c r="A16" s="31"/>
      <c r="B16" s="35"/>
      <c r="C16" s="36"/>
      <c r="D16" s="34"/>
      <c r="E16" s="71"/>
      <c r="F16" s="72"/>
      <c r="G16" s="73"/>
    </row>
    <row r="17" spans="1:7">
      <c r="A17" s="31"/>
      <c r="B17" s="35"/>
      <c r="C17" s="36"/>
      <c r="D17" s="34"/>
      <c r="E17" s="71"/>
      <c r="F17" s="72"/>
      <c r="G17" s="73"/>
    </row>
    <row r="18" spans="1:7">
      <c r="A18" s="31"/>
      <c r="B18" s="35"/>
      <c r="C18" s="36"/>
      <c r="D18" s="34"/>
      <c r="E18" s="71"/>
      <c r="F18" s="72"/>
      <c r="G18" s="73"/>
    </row>
    <row r="19" spans="1:7">
      <c r="A19" s="31"/>
      <c r="B19" s="35"/>
      <c r="C19" s="36"/>
      <c r="D19" s="34"/>
      <c r="E19" s="71"/>
      <c r="F19" s="72"/>
      <c r="G19" s="73"/>
    </row>
    <row r="20" spans="1:7">
      <c r="A20" s="31"/>
      <c r="B20" s="35"/>
      <c r="C20" s="36"/>
      <c r="D20" s="34"/>
      <c r="E20" s="71"/>
      <c r="F20" s="72"/>
      <c r="G20" s="73"/>
    </row>
    <row r="21" spans="1:7">
      <c r="A21" s="31"/>
      <c r="B21" s="35"/>
      <c r="C21" s="36"/>
      <c r="D21" s="34"/>
      <c r="E21" s="71"/>
      <c r="F21" s="72"/>
      <c r="G21" s="73"/>
    </row>
    <row r="22" spans="1:7">
      <c r="A22" s="31"/>
      <c r="B22" s="35"/>
      <c r="C22" s="36"/>
      <c r="D22" s="34"/>
      <c r="E22" s="71"/>
      <c r="F22" s="72"/>
      <c r="G22" s="73"/>
    </row>
    <row r="23" spans="1:7">
      <c r="A23" s="31"/>
      <c r="B23" s="35"/>
      <c r="C23" s="34"/>
      <c r="D23" s="34"/>
      <c r="E23" s="71"/>
      <c r="F23" s="72"/>
      <c r="G23" s="73"/>
    </row>
    <row r="24" spans="1:7">
      <c r="A24" s="31"/>
      <c r="B24" s="35"/>
      <c r="C24" s="36"/>
      <c r="D24" s="34"/>
      <c r="E24" s="71"/>
      <c r="F24" s="72"/>
      <c r="G24" s="73"/>
    </row>
    <row r="25" spans="1:7">
      <c r="A25" s="31"/>
      <c r="B25" s="35"/>
      <c r="C25" s="36"/>
      <c r="D25" s="34"/>
      <c r="E25" s="71"/>
      <c r="F25" s="72"/>
      <c r="G25" s="73"/>
    </row>
    <row r="26" spans="1:7">
      <c r="A26" s="31"/>
      <c r="B26" s="35"/>
      <c r="C26" s="34"/>
      <c r="D26" s="34"/>
      <c r="E26" s="71"/>
      <c r="F26" s="72"/>
      <c r="G26" s="73"/>
    </row>
    <row r="27" spans="1:7">
      <c r="A27" s="31"/>
      <c r="B27" s="35"/>
      <c r="C27" s="36"/>
      <c r="D27" s="34"/>
      <c r="E27" s="71"/>
      <c r="F27" s="72"/>
      <c r="G27" s="73"/>
    </row>
    <row r="28" spans="1:7">
      <c r="A28" s="31"/>
      <c r="B28" s="35"/>
      <c r="C28" s="34"/>
      <c r="D28" s="34"/>
      <c r="E28" s="71"/>
      <c r="F28" s="72"/>
      <c r="G28" s="73"/>
    </row>
  </sheetData>
  <mergeCells count="31">
    <mergeCell ref="E27:G27"/>
    <mergeCell ref="E28:G28"/>
    <mergeCell ref="E23:G23"/>
    <mergeCell ref="E24:G24"/>
    <mergeCell ref="E25:G25"/>
    <mergeCell ref="E26:G26"/>
    <mergeCell ref="E22:G22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10:G10"/>
    <mergeCell ref="A1:G1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E9:G9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Width="0" fitToHeight="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zoomScale="115" zoomScaleNormal="115" workbookViewId="0">
      <pane xSplit="4" ySplit="2" topLeftCell="H3" activePane="bottomRight" state="frozen"/>
      <selection pane="topRight" activeCell="E1" sqref="E1"/>
      <selection pane="bottomLeft" activeCell="A3" sqref="A3"/>
      <selection pane="bottomRight" activeCell="H4" sqref="H4"/>
    </sheetView>
  </sheetViews>
  <sheetFormatPr defaultColWidth="9" defaultRowHeight="13.5"/>
  <cols>
    <col min="1" max="1" width="4.75" style="2" bestFit="1" customWidth="1"/>
    <col min="2" max="2" width="9.625" style="2" bestFit="1" customWidth="1"/>
    <col min="3" max="3" width="16.25" style="1" customWidth="1"/>
    <col min="4" max="4" width="30.5" style="1" customWidth="1"/>
    <col min="5" max="5" width="13.125" style="1" bestFit="1" customWidth="1"/>
    <col min="6" max="6" width="50.625" style="1" customWidth="1"/>
    <col min="7" max="7" width="72.5" style="1" customWidth="1"/>
    <col min="8" max="8" width="28.5" style="1" customWidth="1"/>
    <col min="9" max="9" width="16" style="1" bestFit="1" customWidth="1"/>
    <col min="10" max="10" width="46.25" style="2" customWidth="1"/>
    <col min="11" max="13" width="9.75" style="1" customWidth="1"/>
    <col min="14" max="16384" width="9" style="1"/>
  </cols>
  <sheetData>
    <row r="1" spans="1:13" ht="26.25">
      <c r="A1" s="74" t="s">
        <v>88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 ht="40.5">
      <c r="A2" s="3" t="s">
        <v>11</v>
      </c>
      <c r="B2" s="3" t="s">
        <v>12</v>
      </c>
      <c r="C2" s="3" t="s">
        <v>13</v>
      </c>
      <c r="D2" s="3" t="s">
        <v>0</v>
      </c>
      <c r="E2" s="3" t="s">
        <v>1</v>
      </c>
      <c r="F2" s="3" t="s">
        <v>2</v>
      </c>
      <c r="G2" s="3" t="s">
        <v>84</v>
      </c>
      <c r="H2" s="3" t="s">
        <v>3</v>
      </c>
      <c r="I2" s="3" t="s">
        <v>4</v>
      </c>
      <c r="J2" s="4" t="s">
        <v>5</v>
      </c>
      <c r="K2" s="4" t="s">
        <v>7</v>
      </c>
      <c r="L2" s="4" t="s">
        <v>8</v>
      </c>
      <c r="M2" s="4" t="s">
        <v>9</v>
      </c>
    </row>
    <row r="3" spans="1:13" ht="54">
      <c r="A3" s="75">
        <v>1</v>
      </c>
      <c r="B3" s="75" t="s">
        <v>20</v>
      </c>
      <c r="C3" s="75" t="s">
        <v>21</v>
      </c>
      <c r="D3" s="75" t="s">
        <v>22</v>
      </c>
      <c r="E3" s="5" t="s">
        <v>14</v>
      </c>
      <c r="F3" s="6" t="s">
        <v>51</v>
      </c>
      <c r="G3" s="6" t="s">
        <v>92</v>
      </c>
      <c r="H3" s="96" t="s">
        <v>104</v>
      </c>
      <c r="I3" s="5" t="s">
        <v>18</v>
      </c>
      <c r="J3" s="7" t="s">
        <v>6</v>
      </c>
      <c r="K3" s="8">
        <v>45656</v>
      </c>
      <c r="L3" s="5"/>
      <c r="M3" s="5"/>
    </row>
    <row r="4" spans="1:13" ht="81">
      <c r="A4" s="76"/>
      <c r="B4" s="76"/>
      <c r="C4" s="76"/>
      <c r="D4" s="76"/>
      <c r="E4" s="5" t="s">
        <v>15</v>
      </c>
      <c r="F4" s="6" t="s">
        <v>52</v>
      </c>
      <c r="G4" s="6" t="s">
        <v>93</v>
      </c>
      <c r="H4" s="97"/>
      <c r="I4" s="5" t="s">
        <v>18</v>
      </c>
      <c r="J4" s="7" t="s">
        <v>6</v>
      </c>
      <c r="K4" s="8">
        <v>45656</v>
      </c>
      <c r="L4" s="5"/>
      <c r="M4" s="5"/>
    </row>
    <row r="5" spans="1:13" ht="67.5">
      <c r="A5" s="76"/>
      <c r="B5" s="76"/>
      <c r="C5" s="76"/>
      <c r="D5" s="76"/>
      <c r="E5" s="5" t="s">
        <v>16</v>
      </c>
      <c r="F5" s="6" t="s">
        <v>94</v>
      </c>
      <c r="G5" s="6" t="s">
        <v>95</v>
      </c>
      <c r="H5" t="s">
        <v>105</v>
      </c>
      <c r="I5" s="5" t="s">
        <v>19</v>
      </c>
      <c r="J5" s="7" t="s">
        <v>6</v>
      </c>
      <c r="K5" s="8">
        <v>45656</v>
      </c>
      <c r="L5" s="5"/>
      <c r="M5" s="5"/>
    </row>
    <row r="6" spans="1:13" ht="67.5">
      <c r="A6" s="77"/>
      <c r="B6" s="77"/>
      <c r="C6" s="77"/>
      <c r="D6" s="77"/>
      <c r="E6" s="5" t="s">
        <v>17</v>
      </c>
      <c r="F6" s="6" t="s">
        <v>96</v>
      </c>
      <c r="G6" s="6" t="s">
        <v>97</v>
      </c>
      <c r="H6" s="7"/>
      <c r="I6" s="5" t="s">
        <v>19</v>
      </c>
      <c r="J6" s="7" t="s">
        <v>6</v>
      </c>
      <c r="K6" s="8">
        <v>45656</v>
      </c>
      <c r="L6" s="5"/>
      <c r="M6" s="5"/>
    </row>
    <row r="7" spans="1:13" ht="81">
      <c r="A7" s="7">
        <v>2</v>
      </c>
      <c r="B7" s="9" t="s">
        <v>53</v>
      </c>
      <c r="C7" s="37" t="s">
        <v>54</v>
      </c>
      <c r="D7" s="38" t="s">
        <v>55</v>
      </c>
      <c r="E7" s="5" t="s">
        <v>56</v>
      </c>
      <c r="F7" s="6" t="s">
        <v>57</v>
      </c>
      <c r="G7" s="6" t="s">
        <v>98</v>
      </c>
      <c r="H7" s="39" t="s">
        <v>100</v>
      </c>
      <c r="I7" s="5" t="s">
        <v>58</v>
      </c>
      <c r="J7" s="7" t="s">
        <v>59</v>
      </c>
      <c r="K7" s="8">
        <v>45638</v>
      </c>
      <c r="L7" s="5" t="s">
        <v>60</v>
      </c>
      <c r="M7" s="5" t="s">
        <v>61</v>
      </c>
    </row>
    <row r="8" spans="1:13" ht="57.6" customHeight="1">
      <c r="A8" s="78">
        <v>3</v>
      </c>
      <c r="B8" s="81" t="s">
        <v>62</v>
      </c>
      <c r="C8" s="81" t="s">
        <v>63</v>
      </c>
      <c r="D8" s="84" t="s">
        <v>99</v>
      </c>
      <c r="E8" s="5" t="s">
        <v>64</v>
      </c>
      <c r="F8" s="6" t="s">
        <v>65</v>
      </c>
      <c r="G8" s="6" t="s">
        <v>89</v>
      </c>
      <c r="H8" s="93" t="s">
        <v>101</v>
      </c>
      <c r="I8" s="78" t="s">
        <v>66</v>
      </c>
      <c r="J8" s="7" t="s">
        <v>59</v>
      </c>
      <c r="K8" s="87">
        <v>45638</v>
      </c>
      <c r="L8" s="90" t="s">
        <v>60</v>
      </c>
      <c r="M8" s="90" t="s">
        <v>61</v>
      </c>
    </row>
    <row r="9" spans="1:13">
      <c r="A9" s="79"/>
      <c r="B9" s="82"/>
      <c r="C9" s="82"/>
      <c r="D9" s="85"/>
      <c r="E9" s="5" t="s">
        <v>67</v>
      </c>
      <c r="F9" s="6" t="s">
        <v>68</v>
      </c>
      <c r="G9" s="6" t="s">
        <v>68</v>
      </c>
      <c r="H9" s="94"/>
      <c r="I9" s="79"/>
      <c r="J9" s="7" t="s">
        <v>69</v>
      </c>
      <c r="K9" s="88"/>
      <c r="L9" s="91"/>
      <c r="M9" s="91"/>
    </row>
    <row r="10" spans="1:13">
      <c r="A10" s="80"/>
      <c r="B10" s="83"/>
      <c r="C10" s="83"/>
      <c r="D10" s="86"/>
      <c r="E10" s="5" t="s">
        <v>70</v>
      </c>
      <c r="F10" s="6" t="s">
        <v>71</v>
      </c>
      <c r="G10" s="6" t="s">
        <v>71</v>
      </c>
      <c r="H10" s="95"/>
      <c r="I10" s="80"/>
      <c r="J10" s="7" t="s">
        <v>69</v>
      </c>
      <c r="K10" s="89"/>
      <c r="L10" s="92"/>
      <c r="M10" s="92"/>
    </row>
    <row r="11" spans="1:13" ht="109.15" customHeight="1">
      <c r="A11" s="7">
        <v>4</v>
      </c>
      <c r="B11" s="9" t="s">
        <v>72</v>
      </c>
      <c r="C11" s="9" t="s">
        <v>73</v>
      </c>
      <c r="D11" s="10" t="s">
        <v>74</v>
      </c>
      <c r="E11" s="5" t="s">
        <v>75</v>
      </c>
      <c r="F11" s="6" t="s">
        <v>76</v>
      </c>
      <c r="G11" s="6" t="s">
        <v>90</v>
      </c>
      <c r="H11" s="39" t="s">
        <v>102</v>
      </c>
      <c r="I11" s="5" t="s">
        <v>66</v>
      </c>
      <c r="J11" s="7" t="s">
        <v>69</v>
      </c>
      <c r="K11" s="8">
        <v>45638</v>
      </c>
      <c r="L11" s="5" t="s">
        <v>10</v>
      </c>
      <c r="M11" s="5" t="s">
        <v>77</v>
      </c>
    </row>
    <row r="12" spans="1:13" ht="67.5">
      <c r="A12" s="7">
        <v>5</v>
      </c>
      <c r="B12" s="9" t="s">
        <v>78</v>
      </c>
      <c r="C12" s="9" t="s">
        <v>79</v>
      </c>
      <c r="D12" s="10" t="s">
        <v>80</v>
      </c>
      <c r="E12" s="5" t="s">
        <v>81</v>
      </c>
      <c r="F12" s="6" t="s">
        <v>82</v>
      </c>
      <c r="G12" s="6" t="s">
        <v>91</v>
      </c>
      <c r="H12" s="39" t="s">
        <v>103</v>
      </c>
      <c r="I12" s="5" t="s">
        <v>66</v>
      </c>
      <c r="J12" s="7" t="s">
        <v>69</v>
      </c>
      <c r="K12" s="8">
        <v>45638</v>
      </c>
      <c r="L12" s="5" t="s">
        <v>10</v>
      </c>
      <c r="M12" s="5" t="s">
        <v>61</v>
      </c>
    </row>
  </sheetData>
  <mergeCells count="14">
    <mergeCell ref="A1:M1"/>
    <mergeCell ref="A3:A6"/>
    <mergeCell ref="A8:A10"/>
    <mergeCell ref="B8:B10"/>
    <mergeCell ref="C8:C10"/>
    <mergeCell ref="D8:D10"/>
    <mergeCell ref="I8:I10"/>
    <mergeCell ref="K8:K10"/>
    <mergeCell ref="L8:L10"/>
    <mergeCell ref="M8:M10"/>
    <mergeCell ref="B3:B6"/>
    <mergeCell ref="C3:C6"/>
    <mergeCell ref="D3:D6"/>
    <mergeCell ref="H8:H10"/>
  </mergeCells>
  <phoneticPr fontId="1" type="noConversion"/>
  <pageMargins left="0.7" right="0.7" top="0.75" bottom="0.75" header="0.3" footer="0.3"/>
  <pageSetup paperSize="8" scale="69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표지</vt:lpstr>
      <vt:lpstr>문서정보</vt:lpstr>
      <vt:lpstr>본문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NT551XCJ</dc:creator>
  <cp:lastModifiedBy>dpkim</cp:lastModifiedBy>
  <cp:lastPrinted>2025-06-02T00:54:29Z</cp:lastPrinted>
  <dcterms:created xsi:type="dcterms:W3CDTF">2024-12-11T06:10:16Z</dcterms:created>
  <dcterms:modified xsi:type="dcterms:W3CDTF">2025-06-23T04:38:25Z</dcterms:modified>
</cp:coreProperties>
</file>