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27EC9182-5D91-49DF-95A6-B7A49D6E44E0}" xr6:coauthVersionLast="47" xr6:coauthVersionMax="47" xr10:uidLastSave="{00000000-0000-0000-0000-000000000000}"/>
  <bookViews>
    <workbookView xWindow="1440" yWindow="-120" windowWidth="27480" windowHeight="16440" activeTab="5" xr2:uid="{00000000-000D-0000-FFFF-FFFF00000000}"/>
  </bookViews>
  <sheets>
    <sheet name="서버분석" sheetId="3" r:id="rId1"/>
    <sheet name="서버별소프트웨어" sheetId="6" r:id="rId2"/>
    <sheet name="백업장비" sheetId="5" r:id="rId3"/>
    <sheet name="랙구성도" sheetId="7" r:id="rId4"/>
    <sheet name="외부WEB서버산정" sheetId="8" r:id="rId5"/>
    <sheet name="내부WEB서버산정" sheetId="9" r:id="rId6"/>
    <sheet name="WAS서버산정" sheetId="10" r:id="rId7"/>
    <sheet name="DB서버산정" sheetId="11" r:id="rId8"/>
  </sheets>
  <definedNames>
    <definedName name="_xlnm.Print_Titles" localSheetId="1">서버별소프트웨어!$2:$2</definedName>
    <definedName name="_xlnm.Print_Titles" localSheetId="0">서버분석!$1:$2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9" l="1"/>
  <c r="L125" i="3" l="1"/>
  <c r="N125" i="3" s="1"/>
  <c r="I125" i="3"/>
  <c r="G125" i="3"/>
  <c r="L119" i="3"/>
  <c r="N119" i="3" s="1"/>
  <c r="I119" i="3"/>
  <c r="G119" i="3"/>
  <c r="M113" i="3"/>
  <c r="L113" i="3"/>
  <c r="N113" i="3" s="1"/>
  <c r="I113" i="3"/>
  <c r="G113" i="3"/>
  <c r="L92" i="3"/>
  <c r="N92" i="3" s="1"/>
  <c r="I92" i="3"/>
  <c r="G92" i="3"/>
  <c r="L86" i="3"/>
  <c r="N86" i="3" s="1"/>
  <c r="I86" i="3"/>
  <c r="G86" i="3"/>
  <c r="L80" i="3"/>
  <c r="N80" i="3" s="1"/>
  <c r="I80" i="3"/>
  <c r="G80" i="3"/>
  <c r="L73" i="3"/>
  <c r="N73" i="3" s="1"/>
  <c r="I73" i="3"/>
  <c r="G73" i="3"/>
  <c r="L66" i="3"/>
  <c r="N66" i="3" s="1"/>
  <c r="I66" i="3"/>
  <c r="G66" i="3"/>
  <c r="L59" i="3"/>
  <c r="I59" i="3"/>
  <c r="G59" i="3"/>
  <c r="N59" i="3" l="1"/>
  <c r="M32" i="3"/>
  <c r="L32" i="3"/>
  <c r="M23" i="3"/>
  <c r="L23" i="3"/>
  <c r="M52" i="3"/>
  <c r="L52" i="3"/>
  <c r="I52" i="3"/>
  <c r="G52" i="3"/>
  <c r="M102" i="3"/>
  <c r="L102" i="3"/>
  <c r="I102" i="3"/>
  <c r="G102" i="3"/>
  <c r="I32" i="3"/>
  <c r="G32" i="3"/>
  <c r="I23" i="3"/>
  <c r="G23" i="3"/>
  <c r="M14" i="3"/>
  <c r="L14" i="3"/>
  <c r="I14" i="3"/>
  <c r="G14" i="3"/>
  <c r="L7" i="3"/>
  <c r="M7" i="3"/>
  <c r="I7" i="3"/>
  <c r="G7" i="3"/>
  <c r="M44" i="3"/>
  <c r="L44" i="3"/>
  <c r="I44" i="3"/>
  <c r="G44" i="3"/>
  <c r="M38" i="3"/>
  <c r="L38" i="3"/>
  <c r="I38" i="3"/>
  <c r="G38" i="3"/>
  <c r="N23" i="3" l="1"/>
  <c r="N44" i="3"/>
  <c r="N32" i="3"/>
  <c r="N102" i="3"/>
  <c r="N38" i="3"/>
  <c r="N52" i="3"/>
  <c r="N14" i="3"/>
  <c r="N7" i="3"/>
</calcChain>
</file>

<file path=xl/sharedStrings.xml><?xml version="1.0" encoding="utf-8"?>
<sst xmlns="http://schemas.openxmlformats.org/spreadsheetml/2006/main" count="1201" uniqueCount="635">
  <si>
    <r>
      <t>54.6</t>
    </r>
    <r>
      <rPr>
        <sz val="9"/>
        <color rgb="FF000000"/>
        <rFont val="맑은 고딕"/>
        <family val="3"/>
        <charset val="129"/>
        <scheme val="minor"/>
      </rPr>
      <t>만</t>
    </r>
  </si>
  <si>
    <r>
      <t>109.2</t>
    </r>
    <r>
      <rPr>
        <sz val="9"/>
        <color rgb="FF000000"/>
        <rFont val="맑은 고딕"/>
        <family val="3"/>
        <charset val="129"/>
        <scheme val="minor"/>
      </rPr>
      <t>만</t>
    </r>
  </si>
  <si>
    <t>구분</t>
    <phoneticPr fontId="3" type="noConversion"/>
  </si>
  <si>
    <t>제조사</t>
    <phoneticPr fontId="3" type="noConversion"/>
  </si>
  <si>
    <t>제품명</t>
    <phoneticPr fontId="3" type="noConversion"/>
  </si>
  <si>
    <t>총 core</t>
    <phoneticPr fontId="3" type="noConversion"/>
  </si>
  <si>
    <t>총 메모리</t>
    <phoneticPr fontId="3" type="noConversion"/>
  </si>
  <si>
    <t>서버명</t>
    <phoneticPr fontId="3" type="noConversion"/>
  </si>
  <si>
    <t>core</t>
    <phoneticPr fontId="3" type="noConversion"/>
  </si>
  <si>
    <t>tpmC</t>
    <phoneticPr fontId="3" type="noConversion"/>
  </si>
  <si>
    <t>메모리</t>
    <phoneticPr fontId="3" type="noConversion"/>
  </si>
  <si>
    <t>파티션구성</t>
    <phoneticPr fontId="3" type="noConversion"/>
  </si>
  <si>
    <r>
      <t>24.7</t>
    </r>
    <r>
      <rPr>
        <sz val="9"/>
        <color rgb="FF000000"/>
        <rFont val="맑은 고딕"/>
        <family val="3"/>
        <charset val="129"/>
        <scheme val="minor"/>
      </rPr>
      <t>만</t>
    </r>
  </si>
  <si>
    <t>통합서버#1</t>
    <phoneticPr fontId="3" type="noConversion"/>
  </si>
  <si>
    <t>M12-2</t>
    <phoneticPr fontId="3" type="noConversion"/>
  </si>
  <si>
    <t>M12-2S</t>
    <phoneticPr fontId="3" type="noConversion"/>
  </si>
  <si>
    <t>NIC 10G(1port)</t>
    <phoneticPr fontId="3" type="noConversion"/>
  </si>
  <si>
    <t>128GB 이상</t>
    <phoneticPr fontId="3" type="noConversion"/>
  </si>
  <si>
    <t>256GB 이상</t>
    <phoneticPr fontId="3" type="noConversion"/>
  </si>
  <si>
    <t>24 core</t>
    <phoneticPr fontId="3" type="noConversion"/>
  </si>
  <si>
    <t>12 core</t>
    <phoneticPr fontId="3" type="noConversion"/>
  </si>
  <si>
    <t>109.2만</t>
  </si>
  <si>
    <t>계</t>
    <phoneticPr fontId="3" type="noConversion"/>
  </si>
  <si>
    <t>primary</t>
    <phoneticPr fontId="3" type="noConversion"/>
  </si>
  <si>
    <t>secondary</t>
    <phoneticPr fontId="3" type="noConversion"/>
  </si>
  <si>
    <t>PCI 필요 수량</t>
    <phoneticPr fontId="3" type="noConversion"/>
  </si>
  <si>
    <t>개발서버</t>
    <phoneticPr fontId="3" type="noConversion"/>
  </si>
  <si>
    <t>＊추가 서버(primary, secondary domain) 대상 노란색 표시</t>
    <phoneticPr fontId="3" type="noConversion"/>
  </si>
  <si>
    <t>＊서버 자원 부족 부분 빨간색 표시</t>
    <phoneticPr fontId="3" type="noConversion"/>
  </si>
  <si>
    <t>＊필요자원과 제안사양이 일치하는 경우(=유휴자원이 전혀 없는 경우) 파란색 표시</t>
    <phoneticPr fontId="3" type="noConversion"/>
  </si>
  <si>
    <t>[Ⅲ.1.1.6.2.1 / Ⅲ.1.1.6.2.2 서버 구성 방안을 기초로 작성된 자료]</t>
    <phoneticPr fontId="3" type="noConversion"/>
  </si>
  <si>
    <t>* 누락 대상 추가하여 초록색 표시</t>
    <phoneticPr fontId="3" type="noConversion"/>
  </si>
  <si>
    <t>개발 DB</t>
    <phoneticPr fontId="3" type="noConversion"/>
  </si>
  <si>
    <t>12 core 이상</t>
    <phoneticPr fontId="3" type="noConversion"/>
  </si>
  <si>
    <t>조세WEB#1</t>
    <phoneticPr fontId="3" type="noConversion"/>
  </si>
  <si>
    <t>비대면WEB</t>
    <phoneticPr fontId="3" type="noConversion"/>
  </si>
  <si>
    <t>조세WEB</t>
    <phoneticPr fontId="3" type="noConversion"/>
  </si>
  <si>
    <t>조세WAS</t>
    <phoneticPr fontId="3" type="noConversion"/>
  </si>
  <si>
    <t>조세통합 DB</t>
    <phoneticPr fontId="3" type="noConversion"/>
  </si>
  <si>
    <t>조세WAS#2</t>
    <phoneticPr fontId="3" type="noConversion"/>
  </si>
  <si>
    <t>조세WEB#2</t>
    <phoneticPr fontId="3" type="noConversion"/>
  </si>
  <si>
    <t>통합 DB서버#2</t>
    <phoneticPr fontId="3" type="noConversion"/>
  </si>
  <si>
    <t>통합 DB서버#1</t>
    <phoneticPr fontId="3" type="noConversion"/>
  </si>
  <si>
    <t>X86 서버</t>
    <phoneticPr fontId="3" type="noConversion"/>
  </si>
  <si>
    <t>Fusjitsu</t>
    <phoneticPr fontId="3" type="noConversion"/>
  </si>
  <si>
    <t>OCR서버#2</t>
    <phoneticPr fontId="3" type="noConversion"/>
  </si>
  <si>
    <t>EDMS서버 #1</t>
    <phoneticPr fontId="3" type="noConversion"/>
  </si>
  <si>
    <t>EDMS서버 #2</t>
    <phoneticPr fontId="3" type="noConversion"/>
  </si>
  <si>
    <t>Rule #1</t>
    <phoneticPr fontId="3" type="noConversion"/>
  </si>
  <si>
    <t>Rule #2</t>
    <phoneticPr fontId="3" type="noConversion"/>
  </si>
  <si>
    <t>OS</t>
    <phoneticPr fontId="3" type="noConversion"/>
  </si>
  <si>
    <t>16 core</t>
    <phoneticPr fontId="3" type="noConversion"/>
  </si>
  <si>
    <t>16*2</t>
    <phoneticPr fontId="3" type="noConversion"/>
  </si>
  <si>
    <t>조세WAS#1</t>
    <phoneticPr fontId="3" type="noConversion"/>
  </si>
  <si>
    <t>400GB * 2</t>
    <phoneticPr fontId="3" type="noConversion"/>
  </si>
  <si>
    <t>조세WEB#2</t>
    <phoneticPr fontId="3" type="noConversion"/>
  </si>
  <si>
    <t>조세WEB#1</t>
    <phoneticPr fontId="3" type="noConversion"/>
  </si>
  <si>
    <r>
      <t xml:space="preserve">150 </t>
    </r>
    <r>
      <rPr>
        <sz val="9"/>
        <color rgb="FF000000"/>
        <rFont val="맑은 고딕"/>
        <family val="3"/>
        <charset val="129"/>
        <scheme val="minor"/>
      </rPr>
      <t>만</t>
    </r>
    <phoneticPr fontId="3" type="noConversion"/>
  </si>
  <si>
    <r>
      <t>78.1</t>
    </r>
    <r>
      <rPr>
        <sz val="9"/>
        <color rgb="FF000000"/>
        <rFont val="맑은 고딕"/>
        <family val="3"/>
        <charset val="129"/>
        <scheme val="minor"/>
      </rPr>
      <t>만</t>
    </r>
    <phoneticPr fontId="3" type="noConversion"/>
  </si>
  <si>
    <r>
      <t>109.2</t>
    </r>
    <r>
      <rPr>
        <sz val="9"/>
        <color rgb="FF000000"/>
        <rFont val="맑은 고딕"/>
        <family val="3"/>
        <charset val="129"/>
        <scheme val="minor"/>
      </rPr>
      <t>만</t>
    </r>
    <phoneticPr fontId="3" type="noConversion"/>
  </si>
  <si>
    <r>
      <t>198.3</t>
    </r>
    <r>
      <rPr>
        <sz val="9"/>
        <color rgb="FF000000"/>
        <rFont val="맑은 고딕"/>
        <family val="3"/>
        <charset val="129"/>
        <scheme val="minor"/>
      </rPr>
      <t>만</t>
    </r>
    <phoneticPr fontId="3" type="noConversion"/>
  </si>
  <si>
    <t xml:space="preserve">EDMS </t>
    <phoneticPr fontId="3" type="noConversion"/>
  </si>
  <si>
    <t>16 core 이상</t>
    <phoneticPr fontId="3" type="noConversion"/>
  </si>
  <si>
    <t>256GB 이상</t>
    <phoneticPr fontId="3" type="noConversion"/>
  </si>
  <si>
    <t>스토리지 10TB</t>
    <phoneticPr fontId="3" type="noConversion"/>
  </si>
  <si>
    <t>이미지변환</t>
    <phoneticPr fontId="3" type="noConversion"/>
  </si>
  <si>
    <t>웹로그분석</t>
    <phoneticPr fontId="3" type="noConversion"/>
  </si>
  <si>
    <t>테스트데이터변환</t>
    <phoneticPr fontId="3" type="noConversion"/>
  </si>
  <si>
    <t>960GB * 4</t>
    <phoneticPr fontId="3" type="noConversion"/>
  </si>
  <si>
    <t>가상화</t>
    <phoneticPr fontId="3" type="noConversion"/>
  </si>
  <si>
    <t>여유</t>
    <phoneticPr fontId="3" type="noConversion"/>
  </si>
  <si>
    <t>부족</t>
    <phoneticPr fontId="3" type="noConversion"/>
  </si>
  <si>
    <t>스토리지 75TB</t>
    <phoneticPr fontId="3" type="noConversion"/>
  </si>
  <si>
    <t>HBA 16GB(1port)</t>
    <phoneticPr fontId="3" type="noConversion"/>
  </si>
  <si>
    <t>Disk(int)</t>
    <phoneticPr fontId="3" type="noConversion"/>
  </si>
  <si>
    <t>Disk(ext)</t>
    <phoneticPr fontId="3" type="noConversion"/>
  </si>
  <si>
    <t>400GB * 2</t>
    <phoneticPr fontId="3" type="noConversion"/>
  </si>
  <si>
    <t>JEUS</t>
    <phoneticPr fontId="3" type="noConversion"/>
  </si>
  <si>
    <t>Jennifer agent</t>
    <phoneticPr fontId="3" type="noConversion"/>
  </si>
  <si>
    <t>40 core</t>
    <phoneticPr fontId="3" type="noConversion"/>
  </si>
  <si>
    <t>32GB 이상</t>
    <phoneticPr fontId="3" type="noConversion"/>
  </si>
  <si>
    <t>32 core</t>
    <phoneticPr fontId="3" type="noConversion"/>
  </si>
  <si>
    <t>54.6만</t>
    <phoneticPr fontId="3" type="noConversion"/>
  </si>
  <si>
    <t>54.8만</t>
    <phoneticPr fontId="3" type="noConversion"/>
  </si>
  <si>
    <t>48.7만</t>
    <phoneticPr fontId="3" type="noConversion"/>
  </si>
  <si>
    <t>107.6만</t>
    <phoneticPr fontId="3" type="noConversion"/>
  </si>
  <si>
    <t>198.7만</t>
    <phoneticPr fontId="3" type="noConversion"/>
  </si>
  <si>
    <t>관리서버(Maanger)</t>
    <phoneticPr fontId="3" type="noConversion"/>
  </si>
  <si>
    <t>Bot PC #1~#8</t>
    <phoneticPr fontId="3" type="noConversion"/>
  </si>
  <si>
    <t>480GB * 2
960GB * 8</t>
    <phoneticPr fontId="3" type="noConversion"/>
  </si>
  <si>
    <t>Bot PC #9~#16</t>
    <phoneticPr fontId="3" type="noConversion"/>
  </si>
  <si>
    <t>OCR(X86) 서버#1</t>
    <phoneticPr fontId="3" type="noConversion"/>
  </si>
  <si>
    <t>16 core</t>
    <phoneticPr fontId="3" type="noConversion"/>
  </si>
  <si>
    <t>OCR서버</t>
    <phoneticPr fontId="3" type="noConversion"/>
  </si>
  <si>
    <t>960GB * 2</t>
    <phoneticPr fontId="3" type="noConversion"/>
  </si>
  <si>
    <t>OCR(X86) 서버#2</t>
    <phoneticPr fontId="3" type="noConversion"/>
  </si>
  <si>
    <t>통합서버#1(외부)</t>
    <phoneticPr fontId="3" type="noConversion"/>
  </si>
  <si>
    <t>통합서버#2(외부)</t>
    <phoneticPr fontId="3" type="noConversion"/>
  </si>
  <si>
    <t>통합서버#3(내부)</t>
    <phoneticPr fontId="3" type="noConversion"/>
  </si>
  <si>
    <t>통합서버#4(내부)</t>
    <phoneticPr fontId="3" type="noConversion"/>
  </si>
  <si>
    <t>RPA(X86) 서버#1
(외부)</t>
    <phoneticPr fontId="3" type="noConversion"/>
  </si>
  <si>
    <t>RPA(X86) 서버#2
(외부)</t>
    <phoneticPr fontId="3" type="noConversion"/>
  </si>
  <si>
    <t>RPA(X86) 서버#3
(내부)</t>
    <phoneticPr fontId="3" type="noConversion"/>
  </si>
  <si>
    <t>RPA(X86) 서버#4
(내부)</t>
    <phoneticPr fontId="3" type="noConversion"/>
  </si>
  <si>
    <t>M12-2</t>
    <phoneticPr fontId="3" type="noConversion"/>
  </si>
  <si>
    <t>Fusjitsu</t>
    <phoneticPr fontId="3" type="noConversion"/>
  </si>
  <si>
    <t>RX2540</t>
    <phoneticPr fontId="3" type="noConversion"/>
  </si>
  <si>
    <t>RX2540</t>
    <phoneticPr fontId="3" type="noConversion"/>
  </si>
  <si>
    <t>RX2540</t>
    <phoneticPr fontId="3" type="noConversion"/>
  </si>
  <si>
    <t>RX2540</t>
    <phoneticPr fontId="3" type="noConversion"/>
  </si>
  <si>
    <t>스토리지 5TB</t>
    <phoneticPr fontId="3" type="noConversion"/>
  </si>
  <si>
    <t>32 core</t>
    <phoneticPr fontId="3" type="noConversion"/>
  </si>
  <si>
    <t>64GB 이상</t>
    <phoneticPr fontId="3" type="noConversion"/>
  </si>
  <si>
    <t>64GB 이상</t>
    <phoneticPr fontId="3" type="noConversion"/>
  </si>
  <si>
    <t>960GB * 4</t>
    <phoneticPr fontId="3" type="noConversion"/>
  </si>
  <si>
    <t>960GB * 4</t>
    <phoneticPr fontId="3" type="noConversion"/>
  </si>
  <si>
    <t>960GB * 2</t>
    <phoneticPr fontId="3" type="noConversion"/>
  </si>
  <si>
    <t>1. 백업장비 구성방안 검토</t>
    <phoneticPr fontId="3" type="noConversion"/>
  </si>
  <si>
    <t xml:space="preserve">1). 본 사업 도입장비 </t>
    <phoneticPr fontId="3" type="noConversion"/>
  </si>
  <si>
    <t xml:space="preserve">     '-. 주센타(부산) : 백업 어플라이언스 장비(Netbackup 5250(75TB) 1대, 백업 테이프장비(PTL)(Quantom Scalra i3(2Drv, 25Tape) 1대</t>
    <phoneticPr fontId="3" type="noConversion"/>
  </si>
  <si>
    <t xml:space="preserve">     '-. DR센타(서울) : 백업 어플라이언스 장비(Netbackup 5250(75TB) 1대</t>
    <phoneticPr fontId="3" type="noConversion"/>
  </si>
  <si>
    <t xml:space="preserve">2). 차세대 채권사업 도입장비 </t>
    <phoneticPr fontId="3" type="noConversion"/>
  </si>
  <si>
    <t xml:space="preserve">     '-. DR센타(서울) : 백업 어플라이언스 장비(Netbackup 5250(75TB) 1대</t>
    <phoneticPr fontId="3" type="noConversion"/>
  </si>
  <si>
    <t>3). 고객 인프라팀에서 차세대 채권장비 활용 구성 가능여부 검토 요청</t>
    <phoneticPr fontId="3" type="noConversion"/>
  </si>
  <si>
    <t>2. 이슈 및 검토의견</t>
    <phoneticPr fontId="3" type="noConversion"/>
  </si>
  <si>
    <t>1). 백업 어플라이언스 장비(VTL : 5250) 이슈 및 검토의견</t>
    <phoneticPr fontId="3" type="noConversion"/>
  </si>
  <si>
    <t>-. 현황 및 이슈</t>
    <phoneticPr fontId="3" type="noConversion"/>
  </si>
  <si>
    <t>. 기존 5250 장비 구성 : 서버(최대 16C, 256GB RAM, 4Port )와 Disk(65TB 단위로 확장)로 구성</t>
    <phoneticPr fontId="3" type="noConversion"/>
  </si>
  <si>
    <t>. 이슈 : 
     가. 성능 이슈 및 부하 발생 시 서버 부문 확장 불가
     나. 기존 장비에 disk(65TB)만 추가하여 확장은 가능하나, 서버 및 기타(Port) 자원은 공유함에 다른 성능 및 부하 발생 우려와 백업 스케줄(채권, 조세 등) 확보 문제점 예상
     다. 장애 시 백업 대상 전체 업무(채권, 조세 등) 백업 중지</t>
    <phoneticPr fontId="3" type="noConversion"/>
  </si>
  <si>
    <t>-. 검토 의견</t>
    <phoneticPr fontId="3" type="noConversion"/>
  </si>
  <si>
    <t>. 신규 5250 장비 구성을 통한 성능 및 부하발생 이슈 해결 및 백업 스케줄 확보(독립) 등에 따라 별도 구성 권장</t>
    <phoneticPr fontId="3" type="noConversion"/>
  </si>
  <si>
    <t>2). 백업 테이저장 장비(PTL : Scalar i3) 이슈 및 검토의견</t>
    <phoneticPr fontId="3" type="noConversion"/>
  </si>
  <si>
    <t>. 기존 PTL : Scalar i3 장비 : 2 driver 25EA tape, LTO 7 세대로 구성</t>
    <phoneticPr fontId="3" type="noConversion"/>
  </si>
  <si>
    <t>. 이슈 : 
     가. 최대 Driver는 1EA 추가 가능하나 Tape수 확장불가(25EA)에 따른 백업 성능, 스케줄 문제 에상 
     나. 현 장비와 신규장비(동일 모델) 추가(확대)는 단순히 신규 장비를 추가 Mount되는 형태로 확장의 의미가 없음
     다. 기존 장비는 LTO 7 세대로 신규장비 대비 성능이 떨어짐</t>
    <phoneticPr fontId="3" type="noConversion"/>
  </si>
  <si>
    <t>-. 검토 의견</t>
    <phoneticPr fontId="3" type="noConversion"/>
  </si>
  <si>
    <t>. 신규 PTL : Scalar i3 LTO 8 세대 장비 구성을 통한 성능 및 부하발생 이슈 해결 및 백업 스케줄 확보(독립) 등에 따라 별도 구성 권장</t>
    <phoneticPr fontId="3" type="noConversion"/>
  </si>
  <si>
    <t>구분</t>
    <phoneticPr fontId="3" type="noConversion"/>
  </si>
  <si>
    <t>서버명</t>
    <phoneticPr fontId="3" type="noConversion"/>
  </si>
  <si>
    <t>제품명</t>
    <phoneticPr fontId="3" type="noConversion"/>
  </si>
  <si>
    <t>수량</t>
    <phoneticPr fontId="3" type="noConversion"/>
  </si>
  <si>
    <t>Core</t>
    <phoneticPr fontId="3" type="noConversion"/>
  </si>
  <si>
    <t>비고</t>
    <phoneticPr fontId="3" type="noConversion"/>
  </si>
  <si>
    <t>외부WEB#1
(4C)</t>
    <phoneticPr fontId="3" type="noConversion"/>
  </si>
  <si>
    <t>OS</t>
    <phoneticPr fontId="3" type="noConversion"/>
  </si>
  <si>
    <t>Unix</t>
    <phoneticPr fontId="3" type="noConversion"/>
  </si>
  <si>
    <t>Logsaver Agent</t>
    <phoneticPr fontId="3" type="noConversion"/>
  </si>
  <si>
    <t>SSL 인증서</t>
    <phoneticPr fontId="3" type="noConversion"/>
  </si>
  <si>
    <t>웹로그 분석</t>
    <phoneticPr fontId="3" type="noConversion"/>
  </si>
  <si>
    <t>시점확인(TSA)</t>
    <phoneticPr fontId="3" type="noConversion"/>
  </si>
  <si>
    <t>키보드보안</t>
    <phoneticPr fontId="3" type="noConversion"/>
  </si>
  <si>
    <t>Web서버</t>
    <phoneticPr fontId="3" type="noConversion"/>
  </si>
  <si>
    <t>WebToB</t>
    <phoneticPr fontId="3" type="noConversion"/>
  </si>
  <si>
    <t>외부WAS#1
(4C)</t>
    <phoneticPr fontId="3" type="noConversion"/>
  </si>
  <si>
    <t>데브아이 agent</t>
    <phoneticPr fontId="3" type="noConversion"/>
  </si>
  <si>
    <t>출력물위변조방지</t>
    <phoneticPr fontId="3" type="noConversion"/>
  </si>
  <si>
    <t>공인인증</t>
    <phoneticPr fontId="3" type="noConversion"/>
  </si>
  <si>
    <t>리포팅툴</t>
    <phoneticPr fontId="3" type="noConversion"/>
  </si>
  <si>
    <t>비정형데이터암호화</t>
    <phoneticPr fontId="3" type="noConversion"/>
  </si>
  <si>
    <t>Blackbox suite agent</t>
    <phoneticPr fontId="3" type="noConversion"/>
  </si>
  <si>
    <t>Server-I agent</t>
    <phoneticPr fontId="3" type="noConversion"/>
  </si>
  <si>
    <t>MESIM Indigo ESB</t>
    <phoneticPr fontId="3" type="noConversion"/>
  </si>
  <si>
    <t>WAS서버</t>
    <phoneticPr fontId="3" type="noConversion"/>
  </si>
  <si>
    <t>JEUS</t>
    <phoneticPr fontId="3" type="noConversion"/>
  </si>
  <si>
    <t>통합서버#2</t>
    <phoneticPr fontId="3" type="noConversion"/>
  </si>
  <si>
    <t>외부WEB#2
(4C)</t>
    <phoneticPr fontId="3" type="noConversion"/>
  </si>
  <si>
    <t>Web서버</t>
    <phoneticPr fontId="3" type="noConversion"/>
  </si>
  <si>
    <t>외부WAS#2
(4C)</t>
    <phoneticPr fontId="3" type="noConversion"/>
  </si>
  <si>
    <t>리포팅툴</t>
    <phoneticPr fontId="3" type="noConversion"/>
  </si>
  <si>
    <t>Blackbox suite agent</t>
    <phoneticPr fontId="3" type="noConversion"/>
  </si>
  <si>
    <t>통합서버#3</t>
    <phoneticPr fontId="3" type="noConversion"/>
  </si>
  <si>
    <t>조세운영WEB#1
(4C)</t>
    <phoneticPr fontId="3" type="noConversion"/>
  </si>
  <si>
    <t>Unix</t>
    <phoneticPr fontId="3" type="noConversion"/>
  </si>
  <si>
    <t>웹로그 분석</t>
    <phoneticPr fontId="3" type="noConversion"/>
  </si>
  <si>
    <t>시점확인(TSA)</t>
    <phoneticPr fontId="3" type="noConversion"/>
  </si>
  <si>
    <t>키보드보안</t>
    <phoneticPr fontId="3" type="noConversion"/>
  </si>
  <si>
    <t>조세운영WAS#1
(6C)</t>
    <phoneticPr fontId="3" type="noConversion"/>
  </si>
  <si>
    <t>Watchall agent</t>
    <phoneticPr fontId="3" type="noConversion"/>
  </si>
  <si>
    <t>Netbackup agent</t>
    <phoneticPr fontId="3" type="noConversion"/>
  </si>
  <si>
    <t>출력물위변조방지</t>
    <phoneticPr fontId="3" type="noConversion"/>
  </si>
  <si>
    <t>배치관리 agent</t>
    <phoneticPr fontId="3" type="noConversion"/>
  </si>
  <si>
    <t>D’Amo agent</t>
    <phoneticPr fontId="3" type="noConversion"/>
  </si>
  <si>
    <t>Nexacro platform</t>
    <phoneticPr fontId="3" type="noConversion"/>
  </si>
  <si>
    <t>eGovFramework</t>
    <phoneticPr fontId="3" type="noConversion"/>
  </si>
  <si>
    <t>WAS서버</t>
    <phoneticPr fontId="3" type="noConversion"/>
  </si>
  <si>
    <t>EDMS #1
(4C)</t>
    <phoneticPr fontId="3" type="noConversion"/>
  </si>
  <si>
    <t>EDMS/ECM</t>
    <phoneticPr fontId="3" type="noConversion"/>
  </si>
  <si>
    <t>Rule #1
(4C)</t>
    <phoneticPr fontId="3" type="noConversion"/>
  </si>
  <si>
    <t>innoRules</t>
    <phoneticPr fontId="3" type="noConversion"/>
  </si>
  <si>
    <t>통합서버#4</t>
    <phoneticPr fontId="3" type="noConversion"/>
  </si>
  <si>
    <t>조세운영WEB#2
(4C)</t>
    <phoneticPr fontId="3" type="noConversion"/>
  </si>
  <si>
    <t>조세운영WAS#2
(6C)</t>
    <phoneticPr fontId="3" type="noConversion"/>
  </si>
  <si>
    <t>Netbackup agent</t>
    <phoneticPr fontId="3" type="noConversion"/>
  </si>
  <si>
    <t>Jennifer agent</t>
    <phoneticPr fontId="3" type="noConversion"/>
  </si>
  <si>
    <t>Nexacro platform</t>
    <phoneticPr fontId="3" type="noConversion"/>
  </si>
  <si>
    <t>EDMS #2
(4C)</t>
    <phoneticPr fontId="3" type="noConversion"/>
  </si>
  <si>
    <t>Rule #2
(4C)</t>
    <phoneticPr fontId="3" type="noConversion"/>
  </si>
  <si>
    <t>운영DB서버</t>
    <phoneticPr fontId="3" type="noConversion"/>
  </si>
  <si>
    <t>운영DB #1
(8C)</t>
    <phoneticPr fontId="3" type="noConversion"/>
  </si>
  <si>
    <t>MaxGauge</t>
    <phoneticPr fontId="3" type="noConversion"/>
  </si>
  <si>
    <t>Petra agent</t>
    <phoneticPr fontId="3" type="noConversion"/>
  </si>
  <si>
    <t>D’Amo</t>
    <phoneticPr fontId="3" type="noConversion"/>
  </si>
  <si>
    <t>infoSeer-Trans</t>
    <phoneticPr fontId="3" type="noConversion"/>
  </si>
  <si>
    <t>Oracle-19C(RAC)</t>
    <phoneticPr fontId="3" type="noConversion"/>
  </si>
  <si>
    <t>운영DB #2
(8C)</t>
    <phoneticPr fontId="3" type="noConversion"/>
  </si>
  <si>
    <t>개발서버</t>
    <phoneticPr fontId="3" type="noConversion"/>
  </si>
  <si>
    <t>비대면 WEB
(2C)</t>
    <phoneticPr fontId="3" type="noConversion"/>
  </si>
  <si>
    <t>조세 WEB
(2C)</t>
    <phoneticPr fontId="3" type="noConversion"/>
  </si>
  <si>
    <t>조세 WAS
(2C)</t>
    <phoneticPr fontId="3" type="noConversion"/>
  </si>
  <si>
    <t>앱 위변조방지</t>
    <phoneticPr fontId="3" type="noConversion"/>
  </si>
  <si>
    <t>EDMS 
(2C)</t>
    <phoneticPr fontId="3" type="noConversion"/>
  </si>
  <si>
    <t>개발 DB
(4C)</t>
    <phoneticPr fontId="3" type="noConversion"/>
  </si>
  <si>
    <t>D’Amo</t>
    <phoneticPr fontId="3" type="noConversion"/>
  </si>
  <si>
    <t>infoSeerr-Trans</t>
    <phoneticPr fontId="3" type="noConversion"/>
  </si>
  <si>
    <t>Oracle 19C</t>
    <phoneticPr fontId="3" type="noConversion"/>
  </si>
  <si>
    <t>x86가상화</t>
    <phoneticPr fontId="3" type="noConversion"/>
  </si>
  <si>
    <t>웹로그분석
(8vC)</t>
    <phoneticPr fontId="3" type="noConversion"/>
  </si>
  <si>
    <t>Linux(vm)</t>
    <phoneticPr fontId="3" type="noConversion"/>
  </si>
  <si>
    <t>Xractor Weblog</t>
    <phoneticPr fontId="3" type="noConversion"/>
  </si>
  <si>
    <t>이미지변환
(8vC)</t>
    <phoneticPr fontId="3" type="noConversion"/>
  </si>
  <si>
    <t>Windows11(vm)</t>
    <phoneticPr fontId="3" type="noConversion"/>
  </si>
  <si>
    <t>이미지변환 엔진</t>
    <phoneticPr fontId="3" type="noConversion"/>
  </si>
  <si>
    <t>테스트데이터변환
(16vC)</t>
    <phoneticPr fontId="3" type="noConversion"/>
  </si>
  <si>
    <t>Linux(vm)</t>
    <phoneticPr fontId="3" type="noConversion"/>
  </si>
  <si>
    <t>RPA(x86)가상화 #1</t>
    <phoneticPr fontId="3" type="noConversion"/>
  </si>
  <si>
    <t>관리서버 #1
(8vC)</t>
    <phoneticPr fontId="3" type="noConversion"/>
  </si>
  <si>
    <t>Manager Server</t>
    <phoneticPr fontId="3" type="noConversion"/>
  </si>
  <si>
    <t>Bot #01~08
(4vC*8)</t>
    <phoneticPr fontId="3" type="noConversion"/>
  </si>
  <si>
    <t>Windows10(vm)</t>
    <phoneticPr fontId="3" type="noConversion"/>
  </si>
  <si>
    <t>Bot SW</t>
    <phoneticPr fontId="3" type="noConversion"/>
  </si>
  <si>
    <t>RPA(x86)가상화 #2</t>
    <phoneticPr fontId="3" type="noConversion"/>
  </si>
  <si>
    <t>관리서버 #2
(8vC)</t>
    <phoneticPr fontId="3" type="noConversion"/>
  </si>
  <si>
    <t>Manager Server</t>
    <phoneticPr fontId="3" type="noConversion"/>
  </si>
  <si>
    <t>Bot #09~16
(4vC*8)</t>
    <phoneticPr fontId="3" type="noConversion"/>
  </si>
  <si>
    <t>OCR 서버</t>
    <phoneticPr fontId="3" type="noConversion"/>
  </si>
  <si>
    <t>OCR #1
(12C)</t>
    <phoneticPr fontId="3" type="noConversion"/>
  </si>
  <si>
    <t>Linux</t>
    <phoneticPr fontId="3" type="noConversion"/>
  </si>
  <si>
    <t>OCR 솔루션</t>
    <phoneticPr fontId="3" type="noConversion"/>
  </si>
  <si>
    <t>관리SW</t>
    <phoneticPr fontId="3" type="noConversion"/>
  </si>
  <si>
    <t>OCR #2
(12C)</t>
    <phoneticPr fontId="3" type="noConversion"/>
  </si>
  <si>
    <t>Linux</t>
    <phoneticPr fontId="3" type="noConversion"/>
  </si>
  <si>
    <t>관리SW</t>
    <phoneticPr fontId="3" type="noConversion"/>
  </si>
  <si>
    <t>SAN SW#1(48port)</t>
    <phoneticPr fontId="3" type="noConversion"/>
  </si>
  <si>
    <t>SAN SW#2(48port)</t>
    <phoneticPr fontId="3" type="noConversion"/>
  </si>
  <si>
    <t>AnyStor NAS G/W#1</t>
    <phoneticPr fontId="3" type="noConversion"/>
  </si>
  <si>
    <t>AnyStor NAS G/W#2</t>
    <phoneticPr fontId="3" type="noConversion"/>
  </si>
  <si>
    <t>증설 예비 공간</t>
    <phoneticPr fontId="3" type="noConversion"/>
  </si>
  <si>
    <t>백업장비설치</t>
    <phoneticPr fontId="3" type="noConversion"/>
  </si>
  <si>
    <t>가상화서버#4</t>
    <phoneticPr fontId="3" type="noConversion"/>
  </si>
  <si>
    <t>가상화서버#3</t>
    <phoneticPr fontId="3" type="noConversion"/>
  </si>
  <si>
    <t>가상화서버#2</t>
    <phoneticPr fontId="3" type="noConversion"/>
  </si>
  <si>
    <t>가상화서버#1</t>
    <phoneticPr fontId="3" type="noConversion"/>
  </si>
  <si>
    <t>KVM/LCD</t>
    <phoneticPr fontId="3" type="noConversion"/>
  </si>
  <si>
    <t>백업장비(Tape)</t>
    <phoneticPr fontId="3" type="noConversion"/>
  </si>
  <si>
    <t>OCR서버#1</t>
    <phoneticPr fontId="3" type="noConversion"/>
  </si>
  <si>
    <t>운영통합스토리지
(75TB)</t>
    <phoneticPr fontId="3" type="noConversion"/>
  </si>
  <si>
    <t>DB RAC용 L1#1</t>
    <phoneticPr fontId="3" type="noConversion"/>
  </si>
  <si>
    <t>DB RAC용 L2#2</t>
    <phoneticPr fontId="3" type="noConversion"/>
  </si>
  <si>
    <t>DR스토리지
DX600S5
SAS 1.8TB*112</t>
    <phoneticPr fontId="3" type="noConversion"/>
  </si>
  <si>
    <t>외부 WEB서버 CPU 규모 산정(max-jOPS값)</t>
  </si>
  <si>
    <t>항목</t>
    <phoneticPr fontId="3" type="noConversion"/>
  </si>
  <si>
    <t>기본정보</t>
    <phoneticPr fontId="3" type="noConversion"/>
  </si>
  <si>
    <t>적용 입력값</t>
    <phoneticPr fontId="3" type="noConversion"/>
  </si>
  <si>
    <t>설명</t>
    <phoneticPr fontId="3" type="noConversion"/>
  </si>
  <si>
    <t>입력값 범위</t>
    <phoneticPr fontId="3" type="noConversion"/>
  </si>
  <si>
    <t>보정값</t>
    <phoneticPr fontId="3" type="noConversion"/>
  </si>
  <si>
    <t xml:space="preserve">총 사용자 수 </t>
    <phoneticPr fontId="3" type="noConversion"/>
  </si>
  <si>
    <t xml:space="preserve">•인터넷망 사용자 수 
•사용자 수 증가는 미반영 </t>
    <phoneticPr fontId="3" type="noConversion"/>
  </si>
  <si>
    <t xml:space="preserve">동시사용자 수 </t>
    <phoneticPr fontId="3" type="noConversion"/>
  </si>
  <si>
    <t xml:space="preserve">10% ~ 30% </t>
    <phoneticPr fontId="3" type="noConversion"/>
  </si>
  <si>
    <t xml:space="preserve">•동시 접속자 수 = 전체 사용자 수 x 10%, 동시 사용자 수 = 동시접속자 수 x 10% </t>
    <phoneticPr fontId="3" type="noConversion"/>
  </si>
  <si>
    <t>사용자당 오퍼레이션 수</t>
    <phoneticPr fontId="3" type="noConversion"/>
  </si>
  <si>
    <t xml:space="preserve">•사용자 한 사람이 초당 발생시키는 오퍼레이션 수 •4 : 웹서비스와 응용 로직 적용 </t>
    <phoneticPr fontId="3" type="noConversion"/>
  </si>
  <si>
    <t xml:space="preserve">기본 OPS보정 </t>
    <phoneticPr fontId="3" type="noConversion"/>
  </si>
  <si>
    <t xml:space="preserve">•실험 환경에서 측정한 ops 수치를 복잡한 실제 환경에 맞게 적용하기 위한 보정 •일반값 3 적용 </t>
    <phoneticPr fontId="3" type="noConversion"/>
  </si>
  <si>
    <t xml:space="preserve">업무용도 보정 </t>
    <phoneticPr fontId="3" type="noConversion"/>
  </si>
  <si>
    <t xml:space="preserve">•적용 대상 시스템 유형에 따른 보정치 •WEB : 0.7, WAS : 2.0 </t>
    <phoneticPr fontId="3" type="noConversion"/>
  </si>
  <si>
    <t xml:space="preserve">인터페이스 부하 보정 </t>
    <phoneticPr fontId="3" type="noConversion"/>
  </si>
  <si>
    <t xml:space="preserve">10% ~ 20% </t>
    <phoneticPr fontId="3" type="noConversion"/>
  </si>
  <si>
    <t xml:space="preserve">•서버가 타 서버와 통신하게 될 때 인터페이스에서 발생하는 부하를 고려한 보정 •일반값 1.1 적용 </t>
    <phoneticPr fontId="3" type="noConversion"/>
  </si>
  <si>
    <t xml:space="preserve">피크타임 보정 </t>
    <phoneticPr fontId="3" type="noConversion"/>
  </si>
  <si>
    <t xml:space="preserve">20% ~ 50% </t>
    <phoneticPr fontId="3" type="noConversion"/>
  </si>
  <si>
    <t xml:space="preserve">•연산식 : 1+피크타임 보정 적용 값(0.3) 
•시간대로 매일 혹은 매주 피크타임에 부하가 발생하므로 30% 적용 </t>
    <phoneticPr fontId="3" type="noConversion"/>
  </si>
  <si>
    <t xml:space="preserve">클러스터 보정 </t>
    <phoneticPr fontId="3" type="noConversion"/>
  </si>
  <si>
    <t xml:space="preserve">30% ~ 50% </t>
    <phoneticPr fontId="3" type="noConversion"/>
  </si>
  <si>
    <t xml:space="preserve">•Active-Standby 이중화구성으로 1.0 적용 </t>
    <phoneticPr fontId="3" type="noConversion"/>
  </si>
  <si>
    <t xml:space="preserve">시스템 여유율 </t>
    <phoneticPr fontId="3" type="noConversion"/>
  </si>
  <si>
    <t xml:space="preserve">•연산식 : 1+시스템여유율 보정값(0.3) 
•일반값 30% 적용 </t>
    <phoneticPr fontId="3" type="noConversion"/>
  </si>
  <si>
    <t xml:space="preserve">시스템목표 활용률 </t>
    <phoneticPr fontId="3" type="noConversion"/>
  </si>
  <si>
    <t xml:space="preserve">•연산식 : 시스템목표 활용률 보정값(0.7) 
•일반값 70% 적용 </t>
    <phoneticPr fontId="3" type="noConversion"/>
  </si>
  <si>
    <t xml:space="preserve">단위보정 </t>
    <phoneticPr fontId="3" type="noConversion"/>
  </si>
  <si>
    <t xml:space="preserve">•산정 결과를 max-jOPS 단위로 변환을 위한 환산치 </t>
    <phoneticPr fontId="3" type="noConversion"/>
  </si>
  <si>
    <t xml:space="preserve">참조모델 보정 </t>
    <phoneticPr fontId="3" type="noConversion"/>
  </si>
  <si>
    <t xml:space="preserve">•3-Tier WEB, WAS, DB서버 독립 참조모델 보정치 1.0 적용 </t>
    <phoneticPr fontId="3" type="noConversion"/>
  </si>
  <si>
    <t xml:space="preserve">산정식 </t>
    <phoneticPr fontId="3" type="noConversion"/>
  </si>
  <si>
    <t xml:space="preserve">CPU(max-jOPS단위) = {(동시 사용자 수 * 사용자당 오퍼레이션 수 * 기본 OPS보정 * 업무 용도 보정 * 인터페이스 부하 보정 * 피크타임 부하 보정 * 클러스터 보정 * 시스템 여유율) / (시스템 목표 활용률*단위 보정)} x 참조모델 보정 </t>
    <phoneticPr fontId="3" type="noConversion"/>
  </si>
  <si>
    <t xml:space="preserve">CPU (max-jOPS) </t>
    <phoneticPr fontId="3" type="noConversion"/>
  </si>
  <si>
    <t>외부 WEB서버 메모리(Memory) 규모 산정</t>
  </si>
  <si>
    <t>세부항목</t>
    <phoneticPr fontId="3" type="noConversion"/>
  </si>
  <si>
    <t>적용 입력값</t>
    <phoneticPr fontId="3" type="noConversion"/>
  </si>
  <si>
    <t>설명</t>
    <phoneticPr fontId="3" type="noConversion"/>
  </si>
  <si>
    <t>시스템 영역</t>
    <phoneticPr fontId="3" type="noConversion"/>
  </si>
  <si>
    <t>2GB</t>
    <phoneticPr fontId="3" type="noConversion"/>
  </si>
  <si>
    <t>•OS 항목 적용 값 : 2GB
•WAS/DBMS 항목 적용 값 : 4GB
•기타 유틸리티 항목 적용 값 : 2GB</t>
    <phoneticPr fontId="3" type="noConversion"/>
  </si>
  <si>
    <t>Web/WAS/DBMS</t>
    <phoneticPr fontId="3" type="noConversion"/>
  </si>
  <si>
    <t>4GB</t>
    <phoneticPr fontId="3" type="noConversion"/>
  </si>
  <si>
    <t>기타 유틸리티</t>
    <phoneticPr fontId="3" type="noConversion"/>
  </si>
  <si>
    <t>소계</t>
    <phoneticPr fontId="3" type="noConversion"/>
  </si>
  <si>
    <t>8GB</t>
    <phoneticPr fontId="3" type="noConversion"/>
  </si>
  <si>
    <t>사용자당 필요 메모리</t>
    <phoneticPr fontId="3" type="noConversion"/>
  </si>
  <si>
    <t>1MB ~ 3MB</t>
  </si>
  <si>
    <t>2MB</t>
    <phoneticPr fontId="3" type="noConversion"/>
  </si>
  <si>
    <t>•어플리케이션, 미들웨어(WAS), DBMS의 사용에 필요한 사용자당 메모리로 2MB를 적용함</t>
    <phoneticPr fontId="3" type="noConversion"/>
  </si>
  <si>
    <t>동시사용자 수</t>
    <phoneticPr fontId="3" type="noConversion"/>
  </si>
  <si>
    <t xml:space="preserve">총 사용자수의 30% </t>
    <phoneticPr fontId="3" type="noConversion"/>
  </si>
  <si>
    <t xml:space="preserve"> •소프트웨어나 시스템을 네트워크상에서 동시에 사용하는 인원으로 5년간 증가율(0%)을 반영하여 200명으로 산정함</t>
    <phoneticPr fontId="3" type="noConversion"/>
  </si>
  <si>
    <t>OS 버퍼캐시 보정</t>
    <phoneticPr fontId="3" type="noConversion"/>
  </si>
  <si>
    <t>10% ~ 30%</t>
    <phoneticPr fontId="3" type="noConversion"/>
  </si>
  <si>
    <t>•처리속도를 향상 시키는 위해 일정량의 데이터를 임시로 모아 놓은 기억장소를 위한 보정으로 일반값 15%를 적용</t>
    <phoneticPr fontId="3" type="noConversion"/>
  </si>
  <si>
    <t>미들웨어 버퍼캐시 보정</t>
    <phoneticPr fontId="3" type="noConversion"/>
  </si>
  <si>
    <t>산정값</t>
    <phoneticPr fontId="3" type="noConversion"/>
  </si>
  <si>
    <t>•DBMS의 공유메모리, WAS의 heap size등 미들웨어에서 사용하는 캐시 영역으로 2MB를 적용</t>
    <phoneticPr fontId="3" type="noConversion"/>
  </si>
  <si>
    <t>시스템 여유율</t>
    <phoneticPr fontId="3" type="noConversion"/>
  </si>
  <si>
    <t>•시스템의 안정된 운영을 위한 보정으로 30%를 적용함</t>
    <phoneticPr fontId="3" type="noConversion"/>
  </si>
  <si>
    <t>업무 즉시성 보정</t>
    <phoneticPr fontId="3" type="noConversion"/>
  </si>
  <si>
    <t>•업무의 안정된 운영을 위한 보정으로 4.0을 적용</t>
    <phoneticPr fontId="3" type="noConversion"/>
  </si>
  <si>
    <t>산정식</t>
    <phoneticPr fontId="3" type="noConversion"/>
  </si>
  <si>
    <t>{시스템 영역 + (사용자당 필요 메모리 x 동시사용자수) + 미들웨어 버퍼캐시 메모리} x 버퍼캐쉬 보정 x 시스템 여유율 x 업무즉시성 보정</t>
    <phoneticPr fontId="3" type="noConversion"/>
  </si>
  <si>
    <t>적용값</t>
    <phoneticPr fontId="3" type="noConversion"/>
  </si>
  <si>
    <t>12,848 MB</t>
    <phoneticPr fontId="3" type="noConversion"/>
  </si>
  <si>
    <t>13GB</t>
    <phoneticPr fontId="3" type="noConversion"/>
  </si>
  <si>
    <t>외부 WEB서버 디스크(Disk) 규모 산정</t>
  </si>
  <si>
    <t>항목</t>
    <phoneticPr fontId="3" type="noConversion"/>
  </si>
  <si>
    <t>보정값</t>
    <phoneticPr fontId="3" type="noConversion"/>
  </si>
  <si>
    <t>산출변수</t>
    <phoneticPr fontId="3" type="noConversion"/>
  </si>
  <si>
    <t>시스템 OS영역</t>
    <phoneticPr fontId="3" type="noConversion"/>
  </si>
  <si>
    <t>30GB</t>
    <phoneticPr fontId="3" type="noConversion"/>
  </si>
  <si>
    <t>•OS영역 값 적용(임의 산정)</t>
    <phoneticPr fontId="3" type="noConversion"/>
  </si>
  <si>
    <t>응용프로그램 영역</t>
    <phoneticPr fontId="3" type="noConversion"/>
  </si>
  <si>
    <t>20GB</t>
    <phoneticPr fontId="3" type="noConversion"/>
  </si>
  <si>
    <t>•미들웨어 등 응용프로그램 영역 값 적용(임의 산정)</t>
    <phoneticPr fontId="3" type="noConversion"/>
  </si>
  <si>
    <t>SWAP 영역</t>
    <phoneticPr fontId="3" type="noConversion"/>
  </si>
  <si>
    <t>16GB</t>
    <phoneticPr fontId="3" type="noConversion"/>
  </si>
  <si>
    <t>•512MB + (메모리크기 – 256MB) x 1.25
•계산 값 : 512 + (12,848 – 256) x 1.25</t>
    <phoneticPr fontId="3" type="noConversion"/>
  </si>
  <si>
    <t>파일시스템 오버헤드</t>
    <phoneticPr fontId="3" type="noConversion"/>
  </si>
  <si>
    <t>•일반값 10% 적용</t>
    <phoneticPr fontId="3" type="noConversion"/>
  </si>
  <si>
    <t>시스템 디스크 여유율</t>
    <phoneticPr fontId="3" type="noConversion"/>
  </si>
  <si>
    <t>•업무의 중요도를 감안하여 50% 적용</t>
    <phoneticPr fontId="3" type="noConversion"/>
  </si>
  <si>
    <t>RAID 여유율</t>
    <phoneticPr fontId="3" type="noConversion"/>
  </si>
  <si>
    <t>Raid 5 보정값인 1.3 적용</t>
    <phoneticPr fontId="3" type="noConversion"/>
  </si>
  <si>
    <t>시스템 디스크 산출식</t>
    <phoneticPr fontId="3" type="noConversion"/>
  </si>
  <si>
    <t>(시스템OS영역+응용프로그램영역+SWAP영역) x 파일시스템오버헤드 x 시스템 디스크여유율 x RAID 여유율</t>
  </si>
  <si>
    <t>시스템 디스크(GB)</t>
    <phoneticPr fontId="3" type="noConversion"/>
  </si>
  <si>
    <t>145GB</t>
    <phoneticPr fontId="3" type="noConversion"/>
  </si>
  <si>
    <t>적용값(GB)</t>
    <phoneticPr fontId="3" type="noConversion"/>
  </si>
  <si>
    <t>145GB</t>
    <phoneticPr fontId="3" type="noConversion"/>
  </si>
  <si>
    <t xml:space="preserve">피크타임 보정 </t>
    <phoneticPr fontId="3" type="noConversion"/>
  </si>
  <si>
    <t xml:space="preserve">20% ~ 50% </t>
    <phoneticPr fontId="3" type="noConversion"/>
  </si>
  <si>
    <t xml:space="preserve">•연산식 : 1+피크타임 보정 적용 값(0.5) 
•시간대로 매일 혹은 매주 피크타임에 부하가 발생하므로 30% 적용 </t>
    <phoneticPr fontId="3" type="noConversion"/>
  </si>
  <si>
    <t>4GB</t>
    <phoneticPr fontId="3" type="noConversion"/>
  </si>
  <si>
    <t>내부 WEB서버 CPU 규모 산정(max-jOPS값)</t>
    <phoneticPr fontId="3" type="noConversion"/>
  </si>
  <si>
    <t>항목</t>
    <phoneticPr fontId="3" type="noConversion"/>
  </si>
  <si>
    <t>기본정보</t>
    <phoneticPr fontId="3" type="noConversion"/>
  </si>
  <si>
    <t>적용 입력값</t>
    <phoneticPr fontId="3" type="noConversion"/>
  </si>
  <si>
    <t>설명</t>
    <phoneticPr fontId="3" type="noConversion"/>
  </si>
  <si>
    <t>입력값 범위</t>
    <phoneticPr fontId="3" type="noConversion"/>
  </si>
  <si>
    <t>보정값</t>
    <phoneticPr fontId="3" type="noConversion"/>
  </si>
  <si>
    <t xml:space="preserve">총 사용자 수 </t>
    <phoneticPr fontId="3" type="noConversion"/>
  </si>
  <si>
    <t xml:space="preserve"> •전체 사용자수 173명으로 산정
•연평균 증가율 : 1.0(증가분 없음)</t>
    <phoneticPr fontId="3" type="noConversion"/>
  </si>
  <si>
    <t xml:space="preserve">동시사용자 수 </t>
    <phoneticPr fontId="3" type="noConversion"/>
  </si>
  <si>
    <t xml:space="preserve">10% ~ 30% </t>
    <phoneticPr fontId="3" type="noConversion"/>
  </si>
  <si>
    <t xml:space="preserve"> •동시 사용자 수 30%으로 산정</t>
    <phoneticPr fontId="3" type="noConversion"/>
  </si>
  <si>
    <t>사용자당 오퍼레이션 수</t>
    <phoneticPr fontId="3" type="noConversion"/>
  </si>
  <si>
    <t xml:space="preserve">•사용자 한 사람이 초당 발생시키는 오퍼레이션 수 
•5 : 웹서비스와 응용 로직 적용 </t>
    <phoneticPr fontId="3" type="noConversion"/>
  </si>
  <si>
    <t xml:space="preserve">기본 OPS보정 </t>
    <phoneticPr fontId="3" type="noConversion"/>
  </si>
  <si>
    <t xml:space="preserve">•실험 환경에서 측정한 ops 수치를 복잡한 실제 환경에 맞게 적용하기 위한 보정 
•일반값 3 적용 </t>
    <phoneticPr fontId="3" type="noConversion"/>
  </si>
  <si>
    <t xml:space="preserve">•적용 대상 시스템 유형에 따른 보정치 
•WEB : 0.7, WAS : 2.0 </t>
    <phoneticPr fontId="3" type="noConversion"/>
  </si>
  <si>
    <t xml:space="preserve">인터페이스 부하 보정 </t>
    <phoneticPr fontId="3" type="noConversion"/>
  </si>
  <si>
    <t xml:space="preserve">•서버가 타 서버와 통신하게 될 때 인터페이스에서 발생하는 부하를 고려한 보정 
•일반값 1.1 적용 </t>
    <phoneticPr fontId="3" type="noConversion"/>
  </si>
  <si>
    <t xml:space="preserve">20% ~ 50% </t>
    <phoneticPr fontId="3" type="noConversion"/>
  </si>
  <si>
    <t xml:space="preserve">클러스터 보정 </t>
    <phoneticPr fontId="3" type="noConversion"/>
  </si>
  <si>
    <t xml:space="preserve">30% ~ 50% </t>
    <phoneticPr fontId="3" type="noConversion"/>
  </si>
  <si>
    <t xml:space="preserve">•Active-Standby 이중화구성으로 1.0 적용 </t>
    <phoneticPr fontId="3" type="noConversion"/>
  </si>
  <si>
    <t xml:space="preserve">시스템 여유율 </t>
    <phoneticPr fontId="3" type="noConversion"/>
  </si>
  <si>
    <t xml:space="preserve">•연산식 : 1+시스템여유율 보정값(0.3) 
•일반값 30% 적용 </t>
    <phoneticPr fontId="3" type="noConversion"/>
  </si>
  <si>
    <t xml:space="preserve">시스템목표 활용률 </t>
    <phoneticPr fontId="3" type="noConversion"/>
  </si>
  <si>
    <t xml:space="preserve">•연산식 : 시스템목표 활용률 보정값(0.5) 
•일반값 50% 적용 </t>
    <phoneticPr fontId="3" type="noConversion"/>
  </si>
  <si>
    <t xml:space="preserve">단위보정 </t>
    <phoneticPr fontId="3" type="noConversion"/>
  </si>
  <si>
    <t xml:space="preserve">•산정 결과를 max-jOPS 단위로 변환을 위한 환산치 </t>
    <phoneticPr fontId="3" type="noConversion"/>
  </si>
  <si>
    <t xml:space="preserve">참조모델 보정 </t>
    <phoneticPr fontId="3" type="noConversion"/>
  </si>
  <si>
    <t xml:space="preserve">•3-Tier WEB, WAS, DB서버 독립 참조모델 보정치 1.0 적용 </t>
    <phoneticPr fontId="3" type="noConversion"/>
  </si>
  <si>
    <t xml:space="preserve">산정식 </t>
    <phoneticPr fontId="3" type="noConversion"/>
  </si>
  <si>
    <t xml:space="preserve">CPU(max-jOPS단위) = {(동시 사용자 수 * 사용자당 오퍼레이션 수 * 기본 OPS보정 * 업무 용도 보정 * 인터페이스 부하 보정 * 피크타임 부하 보정 * 클러스터 보정 * 시스템 여유율) / (시스템 목표 활용률*단위 보정)} x 참조모델 보정 </t>
    <phoneticPr fontId="3" type="noConversion"/>
  </si>
  <si>
    <t xml:space="preserve">CPU (max-jOPS) </t>
    <phoneticPr fontId="3" type="noConversion"/>
  </si>
  <si>
    <t>내부 WEB서버 메모리(Memory) 규모 산정</t>
    <phoneticPr fontId="3" type="noConversion"/>
  </si>
  <si>
    <t>세부항목</t>
    <phoneticPr fontId="3" type="noConversion"/>
  </si>
  <si>
    <t>적용 입력값</t>
    <phoneticPr fontId="3" type="noConversion"/>
  </si>
  <si>
    <t>설명</t>
    <phoneticPr fontId="3" type="noConversion"/>
  </si>
  <si>
    <t>OS</t>
    <phoneticPr fontId="3" type="noConversion"/>
  </si>
  <si>
    <t>2GB</t>
    <phoneticPr fontId="3" type="noConversion"/>
  </si>
  <si>
    <t>•OS 항목 적용 값 : 2GB
•WAS/DBMS 항목 적용 값 : 4GB
•기타 유틸리티 항목 적용 값 : 2GB</t>
    <phoneticPr fontId="3" type="noConversion"/>
  </si>
  <si>
    <t>Web/WAS/DBMS</t>
    <phoneticPr fontId="3" type="noConversion"/>
  </si>
  <si>
    <t>4GB</t>
    <phoneticPr fontId="3" type="noConversion"/>
  </si>
  <si>
    <t>기타 유틸리티</t>
    <phoneticPr fontId="3" type="noConversion"/>
  </si>
  <si>
    <t>2GB</t>
    <phoneticPr fontId="3" type="noConversion"/>
  </si>
  <si>
    <t>소계</t>
    <phoneticPr fontId="3" type="noConversion"/>
  </si>
  <si>
    <t>8GB</t>
    <phoneticPr fontId="3" type="noConversion"/>
  </si>
  <si>
    <t>사용자당 필요 메모리</t>
    <phoneticPr fontId="3" type="noConversion"/>
  </si>
  <si>
    <t>2MB</t>
    <phoneticPr fontId="3" type="noConversion"/>
  </si>
  <si>
    <t>•어플리케이션, 미들웨어(WAS), DBMS의 사용에 필요한 사용자당 메모리로 2MB를 적용함</t>
    <phoneticPr fontId="3" type="noConversion"/>
  </si>
  <si>
    <t>동시사용자 수</t>
    <phoneticPr fontId="3" type="noConversion"/>
  </si>
  <si>
    <t xml:space="preserve">총 사용자수의 100% </t>
    <phoneticPr fontId="3" type="noConversion"/>
  </si>
  <si>
    <t xml:space="preserve"> •소프트웨어나 시스템을 네트워크상에서 동시에 사용하는 인원으로 5년간 증가율(0%)을 반영하여 173명으로 산정함</t>
    <phoneticPr fontId="3" type="noConversion"/>
  </si>
  <si>
    <t>10% ~ 30%</t>
    <phoneticPr fontId="3" type="noConversion"/>
  </si>
  <si>
    <t>•처리속도를 향상 시키는 위해 일정량의 데이터를 임시로 모아 놓은 기억장소를 위한 보정으로 일반값 15%를 적용</t>
    <phoneticPr fontId="3" type="noConversion"/>
  </si>
  <si>
    <t>미들웨어 버퍼캐시 보정</t>
    <phoneticPr fontId="3" type="noConversion"/>
  </si>
  <si>
    <t>산정값</t>
    <phoneticPr fontId="3" type="noConversion"/>
  </si>
  <si>
    <t>2MB</t>
    <phoneticPr fontId="3" type="noConversion"/>
  </si>
  <si>
    <t>•DBMS의 공유메모리, WAS의 heap size등 미들웨어에서 사용하는 캐시 영역으로 2MB를 적용</t>
    <phoneticPr fontId="3" type="noConversion"/>
  </si>
  <si>
    <t>시스템 여유율</t>
    <phoneticPr fontId="3" type="noConversion"/>
  </si>
  <si>
    <t>•시스템의 안정된 운영을 위한 보정으로 30%를 적용함</t>
    <phoneticPr fontId="3" type="noConversion"/>
  </si>
  <si>
    <t>업무 즉시성 보정</t>
    <phoneticPr fontId="3" type="noConversion"/>
  </si>
  <si>
    <t>•업무의 안정된 운영을 위한 보정</t>
    <phoneticPr fontId="3" type="noConversion"/>
  </si>
  <si>
    <t>산정식</t>
    <phoneticPr fontId="3" type="noConversion"/>
  </si>
  <si>
    <t>{시스템 영역 + (사용자당 필요 메모리 x 동시사용자수) + 미들웨어 버퍼캐시 메모리} x 버퍼캐쉬 보정 x 시스템 여유율 x 업무즉시성 보정</t>
    <phoneticPr fontId="3" type="noConversion"/>
  </si>
  <si>
    <t>적용값</t>
    <phoneticPr fontId="3" type="noConversion"/>
  </si>
  <si>
    <t>21,985 MB</t>
    <phoneticPr fontId="3" type="noConversion"/>
  </si>
  <si>
    <t>22GB</t>
    <phoneticPr fontId="3" type="noConversion"/>
  </si>
  <si>
    <t>내부 WEB서버 디스크(Disk) 규모 산정</t>
    <phoneticPr fontId="3" type="noConversion"/>
  </si>
  <si>
    <t>항목</t>
    <phoneticPr fontId="3" type="noConversion"/>
  </si>
  <si>
    <t>보정값</t>
    <phoneticPr fontId="3" type="noConversion"/>
  </si>
  <si>
    <t>산출변수</t>
    <phoneticPr fontId="3" type="noConversion"/>
  </si>
  <si>
    <t>시스템 OS영역</t>
    <phoneticPr fontId="3" type="noConversion"/>
  </si>
  <si>
    <t>30GB</t>
    <phoneticPr fontId="3" type="noConversion"/>
  </si>
  <si>
    <t>•OS영역 값 적용(임의 산정)</t>
    <phoneticPr fontId="3" type="noConversion"/>
  </si>
  <si>
    <t>응용프로그램 영역</t>
    <phoneticPr fontId="3" type="noConversion"/>
  </si>
  <si>
    <t>20GB</t>
    <phoneticPr fontId="3" type="noConversion"/>
  </si>
  <si>
    <t>•미들웨어 등 응용프로그램 영역 값 적용(임의 산정)</t>
    <phoneticPr fontId="3" type="noConversion"/>
  </si>
  <si>
    <t>SWAP 영역</t>
    <phoneticPr fontId="3" type="noConversion"/>
  </si>
  <si>
    <t>16GB</t>
    <phoneticPr fontId="3" type="noConversion"/>
  </si>
  <si>
    <t>•512MB + (메모리크기 – 256MB) x 1.25
•계산 값 : 512 + (12,767 – 256) x 1.25</t>
    <phoneticPr fontId="3" type="noConversion"/>
  </si>
  <si>
    <t>파일시스템 오버헤드</t>
    <phoneticPr fontId="3" type="noConversion"/>
  </si>
  <si>
    <t>•일반값 10% 적용</t>
    <phoneticPr fontId="3" type="noConversion"/>
  </si>
  <si>
    <t>시스템 디스크 여유율</t>
    <phoneticPr fontId="3" type="noConversion"/>
  </si>
  <si>
    <t>•업무의 중요도를 감안하여 50% 적용</t>
    <phoneticPr fontId="3" type="noConversion"/>
  </si>
  <si>
    <t>RAID 여유율</t>
    <phoneticPr fontId="3" type="noConversion"/>
  </si>
  <si>
    <t>Raid 5 보정값인 1.3 적용</t>
    <phoneticPr fontId="3" type="noConversion"/>
  </si>
  <si>
    <t>시스템 디스크 산출식</t>
    <phoneticPr fontId="3" type="noConversion"/>
  </si>
  <si>
    <t>시스템 디스크(GB)</t>
    <phoneticPr fontId="3" type="noConversion"/>
  </si>
  <si>
    <t>144GB</t>
    <phoneticPr fontId="3" type="noConversion"/>
  </si>
  <si>
    <t>적용값(GB)</t>
    <phoneticPr fontId="3" type="noConversion"/>
  </si>
  <si>
    <t>144GB</t>
    <phoneticPr fontId="3" type="noConversion"/>
  </si>
  <si>
    <t xml:space="preserve">10% ~ 30% </t>
    <phoneticPr fontId="3" type="noConversion"/>
  </si>
  <si>
    <t xml:space="preserve">기본 OPS보정 </t>
    <phoneticPr fontId="3" type="noConversion"/>
  </si>
  <si>
    <t xml:space="preserve">•Active-Standby 이중화구성으로 1.0 적용 </t>
    <phoneticPr fontId="3" type="noConversion"/>
  </si>
  <si>
    <t xml:space="preserve">•산정 결과를 max-jOPS 단위로 변환을 위한 환산치 </t>
    <phoneticPr fontId="3" type="noConversion"/>
  </si>
  <si>
    <t>세부항목</t>
    <phoneticPr fontId="3" type="noConversion"/>
  </si>
  <si>
    <t>OS</t>
    <phoneticPr fontId="3" type="noConversion"/>
  </si>
  <si>
    <t>보정값</t>
    <phoneticPr fontId="3" type="noConversion"/>
  </si>
  <si>
    <t>30GB</t>
    <phoneticPr fontId="3" type="noConversion"/>
  </si>
  <si>
    <t>파일시스템 오버헤드</t>
    <phoneticPr fontId="3" type="noConversion"/>
  </si>
  <si>
    <t>WAS서버 CPU 규모 산정(max-jOPS값)</t>
    <phoneticPr fontId="3" type="noConversion"/>
  </si>
  <si>
    <t>항목</t>
    <phoneticPr fontId="3" type="noConversion"/>
  </si>
  <si>
    <t>적용 입력값</t>
    <phoneticPr fontId="3" type="noConversion"/>
  </si>
  <si>
    <t>설명</t>
    <phoneticPr fontId="3" type="noConversion"/>
  </si>
  <si>
    <t>입력값 범위</t>
    <phoneticPr fontId="3" type="noConversion"/>
  </si>
  <si>
    <t xml:space="preserve"> •전체 사용자수 173명으로 산정
•연평균 증가율 : 1.0(증가분 없음)</t>
    <phoneticPr fontId="3" type="noConversion"/>
  </si>
  <si>
    <t xml:space="preserve">동시사용자 수 </t>
    <phoneticPr fontId="3" type="noConversion"/>
  </si>
  <si>
    <t xml:space="preserve">10% ~ 30% </t>
    <phoneticPr fontId="3" type="noConversion"/>
  </si>
  <si>
    <t xml:space="preserve"> •동시 사용자 수 30%으로 산정</t>
    <phoneticPr fontId="3" type="noConversion"/>
  </si>
  <si>
    <t>사용자당 오퍼레이션 수</t>
    <phoneticPr fontId="3" type="noConversion"/>
  </si>
  <si>
    <t xml:space="preserve">•사용자 한 사람이 초당 발생시키는 오퍼레이션 수 
•5 : 웹서비스와 응용 로직 적용 </t>
    <phoneticPr fontId="3" type="noConversion"/>
  </si>
  <si>
    <t xml:space="preserve">•실험 환경에서 측정한 ops 수치를 복잡한 실제 환경에 맞게 적용하기 위한 보정 
•일반값 3 적용 </t>
    <phoneticPr fontId="3" type="noConversion"/>
  </si>
  <si>
    <t xml:space="preserve">업무용도 보정 </t>
    <phoneticPr fontId="3" type="noConversion"/>
  </si>
  <si>
    <t xml:space="preserve">•적용 대상 시스템 유형에 따른 보정치 
•WEB : 0.7, WAS : 2.0 </t>
    <phoneticPr fontId="3" type="noConversion"/>
  </si>
  <si>
    <t xml:space="preserve">인터페이스 부하 보정 </t>
    <phoneticPr fontId="3" type="noConversion"/>
  </si>
  <si>
    <t xml:space="preserve">10% ~ 20% </t>
    <phoneticPr fontId="3" type="noConversion"/>
  </si>
  <si>
    <t xml:space="preserve">•서버가 타 서버와 통신하게 될 때 인터페이스에서 발생하는 부하를 고려한 보정 
•일반값 1.1 적용 </t>
    <phoneticPr fontId="3" type="noConversion"/>
  </si>
  <si>
    <t xml:space="preserve">피크타임 보정 </t>
    <phoneticPr fontId="3" type="noConversion"/>
  </si>
  <si>
    <t xml:space="preserve">클러스터 보정 </t>
    <phoneticPr fontId="3" type="noConversion"/>
  </si>
  <si>
    <t xml:space="preserve">30% ~ 50% </t>
    <phoneticPr fontId="3" type="noConversion"/>
  </si>
  <si>
    <t xml:space="preserve">시스템 여유율 </t>
    <phoneticPr fontId="3" type="noConversion"/>
  </si>
  <si>
    <t xml:space="preserve">시스템목표 활용률 </t>
    <phoneticPr fontId="3" type="noConversion"/>
  </si>
  <si>
    <t xml:space="preserve">•연산식 : 시스템목표 활용률 보정값(0.5) 
•일반값 50% 적용 </t>
    <phoneticPr fontId="3" type="noConversion"/>
  </si>
  <si>
    <t xml:space="preserve">단위보정 </t>
    <phoneticPr fontId="3" type="noConversion"/>
  </si>
  <si>
    <t xml:space="preserve">참조모델 보정 </t>
    <phoneticPr fontId="3" type="noConversion"/>
  </si>
  <si>
    <t xml:space="preserve">•3-Tier WEB, WAS, DB서버 독립 참조모델 보정치 1.0 적용 </t>
    <phoneticPr fontId="3" type="noConversion"/>
  </si>
  <si>
    <t xml:space="preserve">산정식 </t>
    <phoneticPr fontId="3" type="noConversion"/>
  </si>
  <si>
    <t xml:space="preserve">CPU(max-jOPS단위) = {(동시 사용자 수 * 사용자당 오퍼레이션 수 * 기본 OPS보정 * 업무 용도 보정 * 인터페이스 부하 보정 * 피크타임 부하 보정 * 클러스터 보정 * 시스템 여유율) / (시스템 목표 활용률*단위 보정)} x 참조모델 보정 </t>
    <phoneticPr fontId="3" type="noConversion"/>
  </si>
  <si>
    <t xml:space="preserve">CPU (max-jOPS) </t>
    <phoneticPr fontId="3" type="noConversion"/>
  </si>
  <si>
    <t>WAS서버 메모리(Memory) 규모 산정</t>
    <phoneticPr fontId="3" type="noConversion"/>
  </si>
  <si>
    <t>설명</t>
    <phoneticPr fontId="3" type="noConversion"/>
  </si>
  <si>
    <t>시스템 영역</t>
    <phoneticPr fontId="3" type="noConversion"/>
  </si>
  <si>
    <t>•OS 항목 적용 값 : 2GB
•WAS/DBMS 항목 적용 값 : 4GB
•기타 유틸리티 항목 적용 값 : 2GB</t>
    <phoneticPr fontId="3" type="noConversion"/>
  </si>
  <si>
    <t>Web/WAS/DBMS</t>
    <phoneticPr fontId="3" type="noConversion"/>
  </si>
  <si>
    <t>4GB</t>
    <phoneticPr fontId="3" type="noConversion"/>
  </si>
  <si>
    <t>기타 유틸리티</t>
    <phoneticPr fontId="3" type="noConversion"/>
  </si>
  <si>
    <t>2GB</t>
    <phoneticPr fontId="3" type="noConversion"/>
  </si>
  <si>
    <t>소계</t>
    <phoneticPr fontId="3" type="noConversion"/>
  </si>
  <si>
    <t>8GB</t>
    <phoneticPr fontId="3" type="noConversion"/>
  </si>
  <si>
    <t>사용자당 필요 메모리</t>
    <phoneticPr fontId="3" type="noConversion"/>
  </si>
  <si>
    <t>•어플리케이션, 미들웨어(WAS), DBMS의 사용에 필요한 사용자당 메모리로 2MB를 적용함</t>
    <phoneticPr fontId="3" type="noConversion"/>
  </si>
  <si>
    <t xml:space="preserve"> •소프트웨어나 시스템을 네트워크상에서 동시에 사용하는 인원으로 5년간 증가율(0%)을 반영하여 173명으로 산정함</t>
    <phoneticPr fontId="3" type="noConversion"/>
  </si>
  <si>
    <t>OS 버퍼캐시 보정</t>
    <phoneticPr fontId="3" type="noConversion"/>
  </si>
  <si>
    <t>10% ~ 30%</t>
    <phoneticPr fontId="3" type="noConversion"/>
  </si>
  <si>
    <t>•처리속도를 향상 시키는 위해 일정량의 데이터를 임시로 모아 놓은 기억장소를 위한 보정으로 일반값 15%를 적용</t>
    <phoneticPr fontId="3" type="noConversion"/>
  </si>
  <si>
    <t>미들웨어 버퍼캐시 보정</t>
    <phoneticPr fontId="3" type="noConversion"/>
  </si>
  <si>
    <t>산정값</t>
    <phoneticPr fontId="3" type="noConversion"/>
  </si>
  <si>
    <t>•DBMS의 공유메모리, WAS의 heap size등 미들웨어에서 사용하는 캐시 영역으로 2MB를 적용</t>
    <phoneticPr fontId="3" type="noConversion"/>
  </si>
  <si>
    <t>시스템 여유율</t>
    <phoneticPr fontId="3" type="noConversion"/>
  </si>
  <si>
    <t>•시스템의 안정된 운영을 위한 보정으로 30%를 적용함</t>
    <phoneticPr fontId="3" type="noConversion"/>
  </si>
  <si>
    <t>업무 즉시성 보정</t>
    <phoneticPr fontId="3" type="noConversion"/>
  </si>
  <si>
    <t>•업무의 안정된 운영을 위한 보정</t>
    <phoneticPr fontId="3" type="noConversion"/>
  </si>
  <si>
    <t>산정식</t>
    <phoneticPr fontId="3" type="noConversion"/>
  </si>
  <si>
    <t>적용값</t>
    <phoneticPr fontId="3" type="noConversion"/>
  </si>
  <si>
    <t>25,535 MB</t>
    <phoneticPr fontId="3" type="noConversion"/>
  </si>
  <si>
    <t>26GB</t>
    <phoneticPr fontId="3" type="noConversion"/>
  </si>
  <si>
    <t>WAS서버 디스크(Disk) 규모 산정</t>
    <phoneticPr fontId="3" type="noConversion"/>
  </si>
  <si>
    <t>산출변수</t>
    <phoneticPr fontId="3" type="noConversion"/>
  </si>
  <si>
    <t>시스템 OS영역</t>
    <phoneticPr fontId="3" type="noConversion"/>
  </si>
  <si>
    <t>30GB</t>
    <phoneticPr fontId="3" type="noConversion"/>
  </si>
  <si>
    <t>•OS영역 값 적용(임의 산정)</t>
    <phoneticPr fontId="3" type="noConversion"/>
  </si>
  <si>
    <t>20GB</t>
    <phoneticPr fontId="3" type="noConversion"/>
  </si>
  <si>
    <t>•미들웨어 등 응용프로그램 영역 값 적용(임의 산정)</t>
    <phoneticPr fontId="3" type="noConversion"/>
  </si>
  <si>
    <t>SWAP 영역</t>
    <phoneticPr fontId="3" type="noConversion"/>
  </si>
  <si>
    <t>32GB</t>
    <phoneticPr fontId="3" type="noConversion"/>
  </si>
  <si>
    <t>•512MB + (메모리크기 – 256MB) x 1.25
•계산 값 : 512 + (25,535 – 256) x 1.25</t>
    <phoneticPr fontId="3" type="noConversion"/>
  </si>
  <si>
    <t>파일시스템 오버헤드</t>
    <phoneticPr fontId="3" type="noConversion"/>
  </si>
  <si>
    <t>•일반값 10% 적용</t>
    <phoneticPr fontId="3" type="noConversion"/>
  </si>
  <si>
    <t>시스템 디스크 여유율</t>
    <phoneticPr fontId="3" type="noConversion"/>
  </si>
  <si>
    <t>RAID 여유율</t>
    <phoneticPr fontId="3" type="noConversion"/>
  </si>
  <si>
    <t>시스템 디스크 산출식</t>
    <phoneticPr fontId="3" type="noConversion"/>
  </si>
  <si>
    <t>시스템 디스크(GB)</t>
    <phoneticPr fontId="3" type="noConversion"/>
  </si>
  <si>
    <t>179GB</t>
    <phoneticPr fontId="3" type="noConversion"/>
  </si>
  <si>
    <t>적용값(GB)</t>
    <phoneticPr fontId="3" type="noConversion"/>
  </si>
  <si>
    <t>179GB</t>
    <phoneticPr fontId="3" type="noConversion"/>
  </si>
  <si>
    <t>DB서버 CPU 규모 산정(tpmC 값)</t>
  </si>
  <si>
    <t>기본정보</t>
    <phoneticPr fontId="3" type="noConversion"/>
  </si>
  <si>
    <t>적용입력값</t>
    <phoneticPr fontId="3" type="noConversion"/>
  </si>
  <si>
    <t>총사용자 수</t>
    <phoneticPr fontId="3" type="noConversion"/>
  </si>
  <si>
    <t xml:space="preserve">분당 트랜잭션 수 </t>
    <phoneticPr fontId="3" type="noConversion"/>
  </si>
  <si>
    <t xml:space="preserve">업무 수 : 15 
업무당 트랜잭션 수 : 5 </t>
    <phoneticPr fontId="3" type="noConversion"/>
  </si>
  <si>
    <t xml:space="preserve">기본 tpmC 보정 </t>
    <phoneticPr fontId="3" type="noConversion"/>
  </si>
  <si>
    <t xml:space="preserve"> 피크타임 보정 </t>
    <phoneticPr fontId="3" type="noConversion"/>
  </si>
  <si>
    <t xml:space="preserve">DB 크기 보정 </t>
    <phoneticPr fontId="3" type="noConversion"/>
  </si>
  <si>
    <t>50% ~ 100%</t>
    <phoneticPr fontId="3" type="noConversion"/>
  </si>
  <si>
    <t xml:space="preserve">어플리케이션 구조 보정 </t>
    <phoneticPr fontId="3" type="noConversion"/>
  </si>
  <si>
    <t xml:space="preserve">10% ~ 50% </t>
    <phoneticPr fontId="3" type="noConversion"/>
  </si>
  <si>
    <t xml:space="preserve">어플리케이션 부하 보정 </t>
    <phoneticPr fontId="3" type="noConversion"/>
  </si>
  <si>
    <t xml:space="preserve">30% ~ 120% </t>
    <phoneticPr fontId="3" type="noConversion"/>
  </si>
  <si>
    <t xml:space="preserve"> 클러스터 보정 </t>
    <phoneticPr fontId="3" type="noConversion"/>
  </si>
  <si>
    <t xml:space="preserve">30% ~ 50% </t>
    <phoneticPr fontId="3" type="noConversion"/>
  </si>
  <si>
    <t>참조모델 보정값</t>
    <phoneticPr fontId="3" type="noConversion"/>
  </si>
  <si>
    <t>CPU(tpmC단위) = {(분당 트랜잭션 수 x 기본 TpmC 보정 x Peak time 보정 x 데이터베이스 크기 보정 x 어플리케이션 구조 보정 x 어플리케이션 부하 보정 x 클러스터 보정 x 시스템 여유율) / 시스템목표 활용률}/참조모델 보정값</t>
  </si>
  <si>
    <t>CPU (tpmC)</t>
  </si>
  <si>
    <t>1,316,171(tpmC)</t>
  </si>
  <si>
    <t>DB서버 메모리(Memory) 규모 산정</t>
  </si>
  <si>
    <t>2GB</t>
    <phoneticPr fontId="3" type="noConversion"/>
  </si>
  <si>
    <t>3MB</t>
    <phoneticPr fontId="3" type="noConversion"/>
  </si>
  <si>
    <t>•어플리케이션, 미들웨어(WAS), DBMS의 사용에 필요한 사용자당 메모리로 3MB를 적용함</t>
    <phoneticPr fontId="3" type="noConversion"/>
  </si>
  <si>
    <t>동시사용자 수</t>
    <phoneticPr fontId="3" type="noConversion"/>
  </si>
  <si>
    <t>•소프트웨어나 시스템을 네트워크상에서 동시에 사용하는 인원으로 173명으로
산정함</t>
    <phoneticPr fontId="3" type="noConversion"/>
  </si>
  <si>
    <t>•처리속도를 향상 시키는 위해 일정량의 데이터를 임시로 모아 놓은 기억장소를
위한 보정으로 일반값 15%를 적용</t>
    <phoneticPr fontId="3" type="noConversion"/>
  </si>
  <si>
    <t>•DBMS의 공유메모리, WAS의 heap size등 미들웨어에서 사용하는 캐시 영역으로
2MB를 적용</t>
    <phoneticPr fontId="3" type="noConversion"/>
  </si>
  <si>
    <t>시스템 여유율</t>
    <phoneticPr fontId="3" type="noConversion"/>
  </si>
  <si>
    <t>4.0</t>
    <phoneticPr fontId="3" type="noConversion"/>
  </si>
  <si>
    <t>{시스템 영역 + (사용자당 필요 메모리 x 동시사용자수) + 미들웨어 버퍼캐시 메모리} x 버퍼캐쉬 보정 x
시스템 여유율 x 업무즉시성 보정</t>
    <phoneticPr fontId="3" type="noConversion"/>
  </si>
  <si>
    <t>적용값</t>
    <phoneticPr fontId="3" type="noConversion"/>
  </si>
  <si>
    <t>52,104 MB</t>
    <phoneticPr fontId="3" type="noConversion"/>
  </si>
  <si>
    <t>52.1GB</t>
    <phoneticPr fontId="3" type="noConversion"/>
  </si>
  <si>
    <t>DB서버 디스크(Disk) 규모 산정</t>
  </si>
  <si>
    <t>산출변수</t>
    <phoneticPr fontId="3" type="noConversion"/>
  </si>
  <si>
    <t>시스템 OS영역</t>
    <phoneticPr fontId="3" type="noConversion"/>
  </si>
  <si>
    <t>응용프로그램 영역</t>
    <phoneticPr fontId="3" type="noConversion"/>
  </si>
  <si>
    <t>20GB</t>
    <phoneticPr fontId="3" type="noConversion"/>
  </si>
  <si>
    <t>65.322GB</t>
    <phoneticPr fontId="3" type="noConversion"/>
  </si>
  <si>
    <t>•512MB + (메모리크기 – 256MB) x 1.25
•계산 값 : 512 + (52,104 – 256) x 1.25</t>
    <phoneticPr fontId="3" type="noConversion"/>
  </si>
  <si>
    <t>시스템 디스크 여유율</t>
    <phoneticPr fontId="3" type="noConversion"/>
  </si>
  <si>
    <t>•RAID 5 적용</t>
    <phoneticPr fontId="3" type="noConversion"/>
  </si>
  <si>
    <t>시스템 디스크(GB)-(A)</t>
    <phoneticPr fontId="3" type="noConversion"/>
  </si>
  <si>
    <t>250GB</t>
    <phoneticPr fontId="3" type="noConversion"/>
  </si>
  <si>
    <t>네이터 영역(GB)</t>
    <phoneticPr fontId="3" type="noConversion"/>
  </si>
  <si>
    <t>62GB</t>
    <phoneticPr fontId="3" type="noConversion"/>
  </si>
  <si>
    <t>•실자료 크기 = 30GB
•예비용 데이터 공간 : 30GB x 0.3 = 9GB
•인덱스 및 키용 데이터 크기 = (실자료크기 + 백업영역) x 0.6 = 23GB
•데이터 영역 = 실자료크기 + 예비용 데이터 + 인덱스 키용 크기</t>
    <phoneticPr fontId="3" type="noConversion"/>
  </si>
  <si>
    <t>백업 영역(GB)</t>
    <phoneticPr fontId="3" type="noConversion"/>
  </si>
  <si>
    <t>44gb</t>
    <phoneticPr fontId="3" type="noConversion"/>
  </si>
  <si>
    <t>•데이터 백업 실시(데이터영역 x 70%)
•계산 값 : 62.4 x 0.7 = 43.7GB</t>
    <phoneticPr fontId="3" type="noConversion"/>
  </si>
  <si>
    <t>1.1.</t>
    <phoneticPr fontId="3" type="noConversion"/>
  </si>
  <si>
    <t>데이터 디스크 여유율</t>
    <phoneticPr fontId="3" type="noConversion"/>
  </si>
  <si>
    <t>•일반값 30%적용</t>
    <phoneticPr fontId="3" type="noConversion"/>
  </si>
  <si>
    <t>데이더 디스크 산출식</t>
    <phoneticPr fontId="3" type="noConversion"/>
  </si>
  <si>
    <t>(데이터영역+백업영역)*파일시스템오버헤드*데이터 디스크여유율*RAID여유율</t>
  </si>
  <si>
    <t>데이터 디스크 적용값(GB)-(B)</t>
    <phoneticPr fontId="3" type="noConversion"/>
  </si>
  <si>
    <t>197GB</t>
    <phoneticPr fontId="3" type="noConversion"/>
  </si>
  <si>
    <t>DB서버 디스크 적용합산(A+B)</t>
    <phoneticPr fontId="3" type="noConversion"/>
  </si>
  <si>
    <t>447GB</t>
    <phoneticPr fontId="3" type="noConversion"/>
  </si>
  <si>
    <t>RX2540</t>
    <phoneticPr fontId="3" type="noConversion"/>
  </si>
  <si>
    <t>2100(H)*800(W)*1000(D)</t>
  </si>
  <si>
    <t>내부망서버#3
M12-2S</t>
    <phoneticPr fontId="3" type="noConversion"/>
  </si>
  <si>
    <t>내부망서버#4
M12-2S</t>
    <phoneticPr fontId="3" type="noConversion"/>
  </si>
  <si>
    <t>외부망서버#2
M12-2</t>
    <phoneticPr fontId="3" type="noConversion"/>
  </si>
  <si>
    <t>외부망서버#1
M12-2</t>
    <phoneticPr fontId="3" type="noConversion"/>
  </si>
  <si>
    <t>DB서버#1
M12-2</t>
    <phoneticPr fontId="3" type="noConversion"/>
  </si>
  <si>
    <t>DB서버#2
M12-2</t>
    <phoneticPr fontId="3" type="noConversion"/>
  </si>
  <si>
    <t>개발서버#1
M12-2</t>
    <phoneticPr fontId="3" type="noConversion"/>
  </si>
  <si>
    <t>DR서버
M12-2</t>
    <phoneticPr fontId="3" type="noConversion"/>
  </si>
  <si>
    <t>EA</t>
  </si>
  <si>
    <t>EA</t>
    <phoneticPr fontId="3" type="noConversion"/>
  </si>
  <si>
    <t>비대면 WAS
(2C)</t>
    <phoneticPr fontId="3" type="noConversion"/>
  </si>
  <si>
    <t>SERVER 14C</t>
    <phoneticPr fontId="3" type="noConversion"/>
  </si>
  <si>
    <t>미정(3월 확정예정)</t>
  </si>
  <si>
    <t>미정(3월 확정예정)</t>
    <phoneticPr fontId="3" type="noConversion"/>
  </si>
  <si>
    <t>WEB SERVER 제외</t>
    <phoneticPr fontId="3" type="noConversion"/>
  </si>
  <si>
    <t>내부운영 HTTPS 미적용</t>
    <phoneticPr fontId="3" type="noConversion"/>
  </si>
  <si>
    <t>업체 가용성 보고서 이후 재판단</t>
    <phoneticPr fontId="3" type="noConversion"/>
  </si>
  <si>
    <t>Clip Report Site License</t>
    <phoneticPr fontId="3" type="noConversion"/>
  </si>
  <si>
    <t>가상화</t>
    <phoneticPr fontId="3" type="noConversion"/>
  </si>
  <si>
    <t>Vmware</t>
    <phoneticPr fontId="3" type="noConversion"/>
  </si>
  <si>
    <t>vSphere</t>
  </si>
  <si>
    <t>내부운영 미적용</t>
    <phoneticPr fontId="3" type="noConversion"/>
  </si>
  <si>
    <t>SQL-Canvas CLM</t>
    <phoneticPr fontId="14" type="noConversion"/>
  </si>
  <si>
    <t>미적용</t>
    <phoneticPr fontId="3" type="noConversion"/>
  </si>
  <si>
    <t>4C 기존제품 재활용</t>
    <phoneticPr fontId="3" type="noConversion"/>
  </si>
  <si>
    <t>6C 기존제품 재활용</t>
    <phoneticPr fontId="3" type="noConversion"/>
  </si>
  <si>
    <t>이노룰스</t>
    <phoneticPr fontId="14" type="noConversion"/>
  </si>
  <si>
    <t>불필요</t>
  </si>
  <si>
    <t>불필요</t>
    <phoneticPr fontId="3" type="noConversion"/>
  </si>
  <si>
    <t>공인인증(전자서명 구간암호화)</t>
    <phoneticPr fontId="3" type="noConversion"/>
  </si>
  <si>
    <t>가상키패드</t>
    <phoneticPr fontId="3" type="noConversion"/>
  </si>
  <si>
    <t>TSA검증</t>
    <phoneticPr fontId="3" type="noConversion"/>
  </si>
  <si>
    <t>DBA 협의(미적용)</t>
    <phoneticPr fontId="3" type="noConversion"/>
  </si>
  <si>
    <t>미정(3월 확정예정), Inhause 개발 고려</t>
    <phoneticPr fontId="3" type="noConversion"/>
  </si>
  <si>
    <t>EA(미정, 3월 확정예정)</t>
    <phoneticPr fontId="3" type="noConversion"/>
  </si>
  <si>
    <t>SQL Canvas-Trans 엔진</t>
    <phoneticPr fontId="3" type="noConversion"/>
  </si>
  <si>
    <t>웹로그 분석 엔진</t>
    <phoneticPr fontId="3" type="noConversion"/>
  </si>
  <si>
    <t>EA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</si>
</sst>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15">
    <font>
      <sz val="11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KoPubDotum Light"/>
      <family val="2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FF0000"/>
      <name val="KoPubDotum Light"/>
      <family val="2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2" fillId="3" borderId="0" xfId="0" applyFont="1" applyFill="1" applyAlignment="1">
      <alignment horizontal="left" vertical="center" wrapText="1"/>
    </xf>
    <xf numFmtId="0" fontId="0" fillId="4" borderId="17" xfId="0" applyFill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2" borderId="11" xfId="0" applyFill="1" applyBorder="1">
      <alignment vertical="center"/>
    </xf>
    <xf numFmtId="0" fontId="2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27" xfId="0" applyBorder="1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vertical="center" wrapText="1"/>
    </xf>
    <xf numFmtId="0" fontId="8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2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0" fontId="10" fillId="0" borderId="0" xfId="0" applyFont="1">
      <alignment vertical="center"/>
    </xf>
    <xf numFmtId="0" fontId="11" fillId="4" borderId="17" xfId="0" applyFont="1" applyFill="1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3" fontId="0" fillId="0" borderId="14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9" fontId="0" fillId="0" borderId="2" xfId="0" applyNumberForma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4" borderId="28" xfId="0" applyFont="1" applyFill="1" applyBorder="1">
      <alignment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11" fillId="4" borderId="2" xfId="0" applyFont="1" applyFill="1" applyBorder="1">
      <alignment vertical="center"/>
    </xf>
    <xf numFmtId="0" fontId="11" fillId="4" borderId="2" xfId="0" applyFont="1" applyFill="1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9" fontId="0" fillId="0" borderId="2" xfId="0" applyNumberFormat="1" applyBorder="1">
      <alignment vertical="center"/>
    </xf>
    <xf numFmtId="0" fontId="0" fillId="0" borderId="2" xfId="0" quotePrefix="1" applyBorder="1" applyAlignment="1">
      <alignment vertical="center" wrapText="1"/>
    </xf>
    <xf numFmtId="0" fontId="11" fillId="4" borderId="29" xfId="0" applyFont="1" applyFill="1" applyBorder="1">
      <alignment vertical="center"/>
    </xf>
    <xf numFmtId="0" fontId="0" fillId="0" borderId="21" xfId="0" applyBorder="1">
      <alignment vertical="center"/>
    </xf>
    <xf numFmtId="0" fontId="11" fillId="0" borderId="22" xfId="0" applyFont="1" applyBorder="1">
      <alignment vertical="center"/>
    </xf>
    <xf numFmtId="176" fontId="0" fillId="0" borderId="0" xfId="0" applyNumberFormat="1">
      <alignment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3" fontId="0" fillId="0" borderId="2" xfId="0" applyNumberFormat="1" applyBorder="1">
      <alignment vertical="center"/>
    </xf>
    <xf numFmtId="0" fontId="0" fillId="0" borderId="22" xfId="0" applyBorder="1">
      <alignment vertical="center"/>
    </xf>
    <xf numFmtId="0" fontId="11" fillId="0" borderId="28" xfId="0" applyFont="1" applyBorder="1">
      <alignment vertical="center"/>
    </xf>
    <xf numFmtId="0" fontId="0" fillId="0" borderId="2" xfId="0" quotePrefix="1" applyBorder="1">
      <alignment vertical="center"/>
    </xf>
    <xf numFmtId="0" fontId="0" fillId="4" borderId="29" xfId="0" applyFill="1" applyBorder="1">
      <alignment vertical="center"/>
    </xf>
    <xf numFmtId="0" fontId="0" fillId="4" borderId="30" xfId="0" applyFill="1" applyBorder="1">
      <alignment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0" fontId="11" fillId="0" borderId="31" xfId="0" applyFont="1" applyBorder="1">
      <alignment vertical="center"/>
    </xf>
    <xf numFmtId="0" fontId="0" fillId="5" borderId="2" xfId="0" applyFill="1" applyBorder="1">
      <alignment vertical="center"/>
    </xf>
    <xf numFmtId="0" fontId="0" fillId="6" borderId="2" xfId="0" applyFill="1" applyBorder="1">
      <alignment vertical="center"/>
    </xf>
    <xf numFmtId="49" fontId="0" fillId="0" borderId="0" xfId="0" applyNumberFormat="1" applyAlignment="1">
      <alignment horizontal="left" vertical="center"/>
    </xf>
    <xf numFmtId="49" fontId="0" fillId="4" borderId="30" xfId="0" applyNumberFormat="1" applyFill="1" applyBorder="1" applyAlignment="1">
      <alignment horizontal="left" vertical="center"/>
    </xf>
    <xf numFmtId="49" fontId="0" fillId="0" borderId="32" xfId="0" applyNumberFormat="1" applyBorder="1" applyAlignment="1">
      <alignment horizontal="left" vertical="center"/>
    </xf>
    <xf numFmtId="49" fontId="0" fillId="0" borderId="32" xfId="0" applyNumberFormat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/>
    </xf>
    <xf numFmtId="49" fontId="0" fillId="5" borderId="32" xfId="0" applyNumberFormat="1" applyFill="1" applyBorder="1" applyAlignment="1">
      <alignment horizontal="left" vertical="center"/>
    </xf>
    <xf numFmtId="0" fontId="0" fillId="5" borderId="2" xfId="0" applyFill="1" applyBorder="1" applyAlignment="1">
      <alignment vertical="center" wrapText="1"/>
    </xf>
    <xf numFmtId="49" fontId="0" fillId="6" borderId="32" xfId="0" applyNumberFormat="1" applyFill="1" applyBorder="1" applyAlignment="1">
      <alignment horizontal="left" vertical="center"/>
    </xf>
    <xf numFmtId="0" fontId="0" fillId="0" borderId="51" xfId="0" applyBorder="1">
      <alignment vertical="center"/>
    </xf>
    <xf numFmtId="49" fontId="0" fillId="0" borderId="2" xfId="0" applyNumberFormat="1" applyBorder="1" applyAlignment="1">
      <alignment horizontal="left" vertical="center"/>
    </xf>
    <xf numFmtId="0" fontId="13" fillId="0" borderId="2" xfId="0" applyFont="1" applyBorder="1">
      <alignment vertical="center"/>
    </xf>
    <xf numFmtId="0" fontId="12" fillId="0" borderId="2" xfId="0" applyFont="1" applyBorder="1">
      <alignment vertical="center"/>
    </xf>
    <xf numFmtId="0" fontId="0" fillId="2" borderId="2" xfId="0" applyFill="1" applyBorder="1">
      <alignment vertical="center"/>
    </xf>
    <xf numFmtId="0" fontId="0" fillId="4" borderId="1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36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1" fillId="4" borderId="44" xfId="0" applyFont="1" applyFill="1" applyBorder="1" applyAlignment="1">
      <alignment horizontal="center" vertical="center"/>
    </xf>
    <xf numFmtId="0" fontId="11" fillId="4" borderId="45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11" fillId="0" borderId="4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5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0</xdr:rowOff>
        </xdr:from>
        <xdr:to>
          <xdr:col>6</xdr:col>
          <xdr:colOff>371475</xdr:colOff>
          <xdr:row>48</xdr:row>
          <xdr:rowOff>123825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3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36</xdr:row>
          <xdr:rowOff>0</xdr:rowOff>
        </xdr:from>
        <xdr:to>
          <xdr:col>6</xdr:col>
          <xdr:colOff>104775</xdr:colOff>
          <xdr:row>39</xdr:row>
          <xdr:rowOff>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3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34</xdr:row>
          <xdr:rowOff>19050</xdr:rowOff>
        </xdr:from>
        <xdr:to>
          <xdr:col>6</xdr:col>
          <xdr:colOff>104775</xdr:colOff>
          <xdr:row>35</xdr:row>
          <xdr:rowOff>66675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3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285750</xdr:colOff>
          <xdr:row>32</xdr:row>
          <xdr:rowOff>19050</xdr:rowOff>
        </xdr:from>
        <xdr:to>
          <xdr:col>6</xdr:col>
          <xdr:colOff>104775</xdr:colOff>
          <xdr:row>33</xdr:row>
          <xdr:rowOff>133350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3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</xdr:row>
          <xdr:rowOff>152400</xdr:rowOff>
        </xdr:from>
        <xdr:to>
          <xdr:col>6</xdr:col>
          <xdr:colOff>142875</xdr:colOff>
          <xdr:row>25</xdr:row>
          <xdr:rowOff>95250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3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</xdr:row>
          <xdr:rowOff>152400</xdr:rowOff>
        </xdr:from>
        <xdr:to>
          <xdr:col>6</xdr:col>
          <xdr:colOff>133350</xdr:colOff>
          <xdr:row>22</xdr:row>
          <xdr:rowOff>0</xdr:rowOff>
        </xdr:to>
        <xdr:sp macro="" textlink="">
          <xdr:nvSpPr>
            <xdr:cNvPr id="7174" name="Object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3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19</xdr:row>
          <xdr:rowOff>28575</xdr:rowOff>
        </xdr:from>
        <xdr:to>
          <xdr:col>6</xdr:col>
          <xdr:colOff>133350</xdr:colOff>
          <xdr:row>20</xdr:row>
          <xdr:rowOff>133350</xdr:rowOff>
        </xdr:to>
        <xdr:sp macro="" textlink="">
          <xdr:nvSpPr>
            <xdr:cNvPr id="7175" name="Object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3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43</xdr:row>
          <xdr:rowOff>19050</xdr:rowOff>
        </xdr:from>
        <xdr:to>
          <xdr:col>6</xdr:col>
          <xdr:colOff>133350</xdr:colOff>
          <xdr:row>46</xdr:row>
          <xdr:rowOff>0</xdr:rowOff>
        </xdr:to>
        <xdr:sp macro="" textlink="">
          <xdr:nvSpPr>
            <xdr:cNvPr id="7176" name="Object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3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41</xdr:row>
          <xdr:rowOff>19050</xdr:rowOff>
        </xdr:from>
        <xdr:to>
          <xdr:col>6</xdr:col>
          <xdr:colOff>57150</xdr:colOff>
          <xdr:row>42</xdr:row>
          <xdr:rowOff>0</xdr:rowOff>
        </xdr:to>
        <xdr:sp macro="" textlink="">
          <xdr:nvSpPr>
            <xdr:cNvPr id="7177" name="Object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3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5</xdr:row>
          <xdr:rowOff>209550</xdr:rowOff>
        </xdr:from>
        <xdr:to>
          <xdr:col>13</xdr:col>
          <xdr:colOff>381000</xdr:colOff>
          <xdr:row>48</xdr:row>
          <xdr:rowOff>133350</xdr:rowOff>
        </xdr:to>
        <xdr:sp macro="" textlink="">
          <xdr:nvSpPr>
            <xdr:cNvPr id="7178" name="Object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3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</xdr:row>
          <xdr:rowOff>142875</xdr:rowOff>
        </xdr:from>
        <xdr:to>
          <xdr:col>6</xdr:col>
          <xdr:colOff>133350</xdr:colOff>
          <xdr:row>7</xdr:row>
          <xdr:rowOff>104775</xdr:rowOff>
        </xdr:to>
        <xdr:sp macro="" textlink="">
          <xdr:nvSpPr>
            <xdr:cNvPr id="7179" name="Object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3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</xdr:col>
      <xdr:colOff>258763</xdr:colOff>
      <xdr:row>14</xdr:row>
      <xdr:rowOff>35719</xdr:rowOff>
    </xdr:from>
    <xdr:to>
      <xdr:col>6</xdr:col>
      <xdr:colOff>142875</xdr:colOff>
      <xdr:row>18</xdr:row>
      <xdr:rowOff>142081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348423" y="2580799"/>
          <a:ext cx="1895792" cy="71596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증설 예비 공간</a:t>
          </a:r>
          <a:r>
            <a:rPr lang="en-US" altLang="ko-KR" sz="1100"/>
            <a:t>(5U)</a:t>
          </a:r>
          <a:endParaRPr lang="ko-KR" altLang="en-US" sz="1100"/>
        </a:p>
      </xdr:txBody>
    </xdr:sp>
    <xdr:clientData/>
  </xdr:twoCellAnchor>
  <xdr:twoCellAnchor editAs="oneCell">
    <xdr:from>
      <xdr:col>3</xdr:col>
      <xdr:colOff>285752</xdr:colOff>
      <xdr:row>12</xdr:row>
      <xdr:rowOff>23812</xdr:rowOff>
    </xdr:from>
    <xdr:to>
      <xdr:col>6</xdr:col>
      <xdr:colOff>178593</xdr:colOff>
      <xdr:row>13</xdr:row>
      <xdr:rowOff>148974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5412" y="2264092"/>
          <a:ext cx="1904521" cy="3080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35</xdr:row>
          <xdr:rowOff>142875</xdr:rowOff>
        </xdr:from>
        <xdr:to>
          <xdr:col>13</xdr:col>
          <xdr:colOff>114300</xdr:colOff>
          <xdr:row>38</xdr:row>
          <xdr:rowOff>95250</xdr:rowOff>
        </xdr:to>
        <xdr:sp macro="" textlink="">
          <xdr:nvSpPr>
            <xdr:cNvPr id="7180" name="Object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3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33</xdr:row>
          <xdr:rowOff>152400</xdr:rowOff>
        </xdr:from>
        <xdr:to>
          <xdr:col>13</xdr:col>
          <xdr:colOff>114300</xdr:colOff>
          <xdr:row>35</xdr:row>
          <xdr:rowOff>0</xdr:rowOff>
        </xdr:to>
        <xdr:sp macro="" textlink="">
          <xdr:nvSpPr>
            <xdr:cNvPr id="7181" name="Object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3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285750</xdr:colOff>
          <xdr:row>31</xdr:row>
          <xdr:rowOff>152400</xdr:rowOff>
        </xdr:from>
        <xdr:to>
          <xdr:col>13</xdr:col>
          <xdr:colOff>133350</xdr:colOff>
          <xdr:row>33</xdr:row>
          <xdr:rowOff>114300</xdr:rowOff>
        </xdr:to>
        <xdr:sp macro="" textlink="">
          <xdr:nvSpPr>
            <xdr:cNvPr id="7182" name="Object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3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23</xdr:row>
          <xdr:rowOff>142875</xdr:rowOff>
        </xdr:from>
        <xdr:to>
          <xdr:col>13</xdr:col>
          <xdr:colOff>171450</xdr:colOff>
          <xdr:row>26</xdr:row>
          <xdr:rowOff>95250</xdr:rowOff>
        </xdr:to>
        <xdr:sp macro="" textlink="">
          <xdr:nvSpPr>
            <xdr:cNvPr id="7183" name="Object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3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21</xdr:row>
          <xdr:rowOff>142875</xdr:rowOff>
        </xdr:from>
        <xdr:to>
          <xdr:col>13</xdr:col>
          <xdr:colOff>142875</xdr:colOff>
          <xdr:row>23</xdr:row>
          <xdr:rowOff>0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3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323850</xdr:colOff>
          <xdr:row>20</xdr:row>
          <xdr:rowOff>19050</xdr:rowOff>
        </xdr:from>
        <xdr:to>
          <xdr:col>13</xdr:col>
          <xdr:colOff>133350</xdr:colOff>
          <xdr:row>21</xdr:row>
          <xdr:rowOff>104775</xdr:rowOff>
        </xdr:to>
        <xdr:sp macro="" textlink="">
          <xdr:nvSpPr>
            <xdr:cNvPr id="7185" name="Object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3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295275</xdr:colOff>
          <xdr:row>42</xdr:row>
          <xdr:rowOff>152400</xdr:rowOff>
        </xdr:from>
        <xdr:to>
          <xdr:col>13</xdr:col>
          <xdr:colOff>142875</xdr:colOff>
          <xdr:row>45</xdr:row>
          <xdr:rowOff>95250</xdr:rowOff>
        </xdr:to>
        <xdr:sp macro="" textlink="">
          <xdr:nvSpPr>
            <xdr:cNvPr id="7186" name="Object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3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323850</xdr:colOff>
          <xdr:row>40</xdr:row>
          <xdr:rowOff>152400</xdr:rowOff>
        </xdr:from>
        <xdr:to>
          <xdr:col>13</xdr:col>
          <xdr:colOff>66675</xdr:colOff>
          <xdr:row>41</xdr:row>
          <xdr:rowOff>114300</xdr:rowOff>
        </xdr:to>
        <xdr:sp macro="" textlink="">
          <xdr:nvSpPr>
            <xdr:cNvPr id="7187" name="Object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3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6</xdr:row>
          <xdr:rowOff>133350</xdr:rowOff>
        </xdr:from>
        <xdr:to>
          <xdr:col>13</xdr:col>
          <xdr:colOff>152400</xdr:colOff>
          <xdr:row>7</xdr:row>
          <xdr:rowOff>85725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3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285750</xdr:colOff>
      <xdr:row>28</xdr:row>
      <xdr:rowOff>-1</xdr:rowOff>
    </xdr:from>
    <xdr:to>
      <xdr:col>13</xdr:col>
      <xdr:colOff>166688</xdr:colOff>
      <xdr:row>31</xdr:row>
      <xdr:rowOff>112712</xdr:rowOff>
    </xdr:to>
    <xdr:sp macro="" textlink="">
      <xdr:nvSpPr>
        <xdr:cNvPr id="24" name="직사각형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6861810" y="4678679"/>
          <a:ext cx="1892618" cy="56991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증설 예비 공간</a:t>
          </a:r>
          <a:r>
            <a:rPr lang="en-US" altLang="ko-KR" sz="1100"/>
            <a:t>(4U)</a:t>
          </a:r>
          <a:endParaRPr lang="ko-KR" altLang="en-US" sz="1100"/>
        </a:p>
      </xdr:txBody>
    </xdr:sp>
    <xdr:clientData/>
  </xdr:twoCellAnchor>
  <xdr:twoCellAnchor editAs="oneCell">
    <xdr:from>
      <xdr:col>10</xdr:col>
      <xdr:colOff>304008</xdr:colOff>
      <xdr:row>12</xdr:row>
      <xdr:rowOff>18255</xdr:rowOff>
    </xdr:from>
    <xdr:to>
      <xdr:col>13</xdr:col>
      <xdr:colOff>200026</xdr:colOff>
      <xdr:row>14</xdr:row>
      <xdr:rowOff>3082</xdr:rowOff>
    </xdr:to>
    <xdr:pic>
      <xdr:nvPicPr>
        <xdr:cNvPr id="25" name="그림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0068" y="2258535"/>
          <a:ext cx="1907698" cy="30486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5</xdr:row>
          <xdr:rowOff>209550</xdr:rowOff>
        </xdr:from>
        <xdr:to>
          <xdr:col>20</xdr:col>
          <xdr:colOff>400050</xdr:colOff>
          <xdr:row>48</xdr:row>
          <xdr:rowOff>123825</xdr:rowOff>
        </xdr:to>
        <xdr:sp macro="" textlink="">
          <xdr:nvSpPr>
            <xdr:cNvPr id="7192" name="Object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3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361950</xdr:colOff>
          <xdr:row>42</xdr:row>
          <xdr:rowOff>133350</xdr:rowOff>
        </xdr:from>
        <xdr:to>
          <xdr:col>20</xdr:col>
          <xdr:colOff>180975</xdr:colOff>
          <xdr:row>45</xdr:row>
          <xdr:rowOff>85725</xdr:rowOff>
        </xdr:to>
        <xdr:sp macro="" textlink="">
          <xdr:nvSpPr>
            <xdr:cNvPr id="7193" name="Object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3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10</xdr:col>
      <xdr:colOff>345281</xdr:colOff>
      <xdr:row>15</xdr:row>
      <xdr:rowOff>11906</xdr:rowOff>
    </xdr:from>
    <xdr:to>
      <xdr:col>13</xdr:col>
      <xdr:colOff>59532</xdr:colOff>
      <xdr:row>18</xdr:row>
      <xdr:rowOff>150018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1341" y="2709386"/>
          <a:ext cx="1725931" cy="633412"/>
        </a:xfrm>
        <a:prstGeom prst="rect">
          <a:avLst/>
        </a:prstGeom>
      </xdr:spPr>
    </xdr:pic>
    <xdr:clientData/>
  </xdr:twoCellAnchor>
  <xdr:twoCellAnchor editAs="oneCell">
    <xdr:from>
      <xdr:col>3</xdr:col>
      <xdr:colOff>330992</xdr:colOff>
      <xdr:row>28</xdr:row>
      <xdr:rowOff>23812</xdr:rowOff>
    </xdr:from>
    <xdr:to>
      <xdr:col>6</xdr:col>
      <xdr:colOff>45243</xdr:colOff>
      <xdr:row>30</xdr:row>
      <xdr:rowOff>149066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0652" y="4702492"/>
          <a:ext cx="1725931" cy="445294"/>
        </a:xfrm>
        <a:prstGeom prst="rect">
          <a:avLst/>
        </a:prstGeom>
      </xdr:spPr>
    </xdr:pic>
    <xdr:clientData/>
  </xdr:twoCellAnchor>
  <xdr:twoCellAnchor editAs="oneCell">
    <xdr:from>
      <xdr:col>17</xdr:col>
      <xdr:colOff>336210</xdr:colOff>
      <xdr:row>34</xdr:row>
      <xdr:rowOff>134142</xdr:rowOff>
    </xdr:from>
    <xdr:to>
      <xdr:col>20</xdr:col>
      <xdr:colOff>138566</xdr:colOff>
      <xdr:row>37</xdr:row>
      <xdr:rowOff>124895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05350" y="5727222"/>
          <a:ext cx="1814036" cy="447953"/>
        </a:xfrm>
        <a:prstGeom prst="rect">
          <a:avLst/>
        </a:prstGeom>
      </xdr:spPr>
    </xdr:pic>
    <xdr:clientData/>
  </xdr:twoCellAnchor>
  <xdr:twoCellAnchor editAs="oneCell">
    <xdr:from>
      <xdr:col>17</xdr:col>
      <xdr:colOff>315685</xdr:colOff>
      <xdr:row>32</xdr:row>
      <xdr:rowOff>119742</xdr:rowOff>
    </xdr:from>
    <xdr:to>
      <xdr:col>20</xdr:col>
      <xdr:colOff>108857</xdr:colOff>
      <xdr:row>34</xdr:row>
      <xdr:rowOff>119742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4825" y="5408022"/>
          <a:ext cx="1804852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323850</xdr:colOff>
          <xdr:row>27</xdr:row>
          <xdr:rowOff>9525</xdr:rowOff>
        </xdr:from>
        <xdr:to>
          <xdr:col>20</xdr:col>
          <xdr:colOff>171450</xdr:colOff>
          <xdr:row>28</xdr:row>
          <xdr:rowOff>0</xdr:rowOff>
        </xdr:to>
        <xdr:sp macro="" textlink="">
          <xdr:nvSpPr>
            <xdr:cNvPr id="7194" name="Object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3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17</xdr:col>
      <xdr:colOff>333826</xdr:colOff>
      <xdr:row>30</xdr:row>
      <xdr:rowOff>0</xdr:rowOff>
    </xdr:from>
    <xdr:to>
      <xdr:col>20</xdr:col>
      <xdr:colOff>108858</xdr:colOff>
      <xdr:row>31</xdr:row>
      <xdr:rowOff>141514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2966" y="4983480"/>
          <a:ext cx="178671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361950</xdr:colOff>
          <xdr:row>41</xdr:row>
          <xdr:rowOff>19050</xdr:rowOff>
        </xdr:from>
        <xdr:to>
          <xdr:col>20</xdr:col>
          <xdr:colOff>171450</xdr:colOff>
          <xdr:row>42</xdr:row>
          <xdr:rowOff>66675</xdr:rowOff>
        </xdr:to>
        <xdr:sp macro="" textlink="">
          <xdr:nvSpPr>
            <xdr:cNvPr id="7195" name="Object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3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342900</xdr:colOff>
          <xdr:row>39</xdr:row>
          <xdr:rowOff>19050</xdr:rowOff>
        </xdr:from>
        <xdr:to>
          <xdr:col>20</xdr:col>
          <xdr:colOff>190500</xdr:colOff>
          <xdr:row>40</xdr:row>
          <xdr:rowOff>133350</xdr:rowOff>
        </xdr:to>
        <xdr:sp macro="" textlink="">
          <xdr:nvSpPr>
            <xdr:cNvPr id="7196" name="Object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3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17</xdr:col>
      <xdr:colOff>344711</xdr:colOff>
      <xdr:row>28</xdr:row>
      <xdr:rowOff>43543</xdr:rowOff>
    </xdr:from>
    <xdr:to>
      <xdr:col>20</xdr:col>
      <xdr:colOff>119743</xdr:colOff>
      <xdr:row>30</xdr:row>
      <xdr:rowOff>2177</xdr:rowOff>
    </xdr:to>
    <xdr:pic>
      <xdr:nvPicPr>
        <xdr:cNvPr id="40" name="그림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3851" y="4722223"/>
          <a:ext cx="178671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355597</xdr:colOff>
      <xdr:row>24</xdr:row>
      <xdr:rowOff>-1</xdr:rowOff>
    </xdr:from>
    <xdr:to>
      <xdr:col>20</xdr:col>
      <xdr:colOff>130629</xdr:colOff>
      <xdr:row>25</xdr:row>
      <xdr:rowOff>151311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4737" y="4069079"/>
          <a:ext cx="1786712" cy="326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355596</xdr:colOff>
      <xdr:row>22</xdr:row>
      <xdr:rowOff>10884</xdr:rowOff>
    </xdr:from>
    <xdr:to>
      <xdr:col>20</xdr:col>
      <xdr:colOff>130628</xdr:colOff>
      <xdr:row>24</xdr:row>
      <xdr:rowOff>2720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4736" y="3775164"/>
          <a:ext cx="1786712" cy="296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344710</xdr:colOff>
      <xdr:row>19</xdr:row>
      <xdr:rowOff>152397</xdr:rowOff>
    </xdr:from>
    <xdr:to>
      <xdr:col>20</xdr:col>
      <xdr:colOff>119742</xdr:colOff>
      <xdr:row>21</xdr:row>
      <xdr:rowOff>141511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3850" y="3459477"/>
          <a:ext cx="178671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355595</xdr:colOff>
      <xdr:row>17</xdr:row>
      <xdr:rowOff>152396</xdr:rowOff>
    </xdr:from>
    <xdr:to>
      <xdr:col>20</xdr:col>
      <xdr:colOff>130627</xdr:colOff>
      <xdr:row>19</xdr:row>
      <xdr:rowOff>141510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4735" y="3154676"/>
          <a:ext cx="178671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95250</xdr:colOff>
          <xdr:row>34</xdr:row>
          <xdr:rowOff>104775</xdr:rowOff>
        </xdr:from>
        <xdr:to>
          <xdr:col>25</xdr:col>
          <xdr:colOff>571500</xdr:colOff>
          <xdr:row>37</xdr:row>
          <xdr:rowOff>57150</xdr:rowOff>
        </xdr:to>
        <xdr:sp macro="" textlink="">
          <xdr:nvSpPr>
            <xdr:cNvPr id="7200" name="Object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3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95250</xdr:colOff>
          <xdr:row>37</xdr:row>
          <xdr:rowOff>57150</xdr:rowOff>
        </xdr:from>
        <xdr:to>
          <xdr:col>25</xdr:col>
          <xdr:colOff>571500</xdr:colOff>
          <xdr:row>38</xdr:row>
          <xdr:rowOff>133350</xdr:rowOff>
        </xdr:to>
        <xdr:sp macro="" textlink="">
          <xdr:nvSpPr>
            <xdr:cNvPr id="7201" name="Object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3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104775</xdr:colOff>
          <xdr:row>33</xdr:row>
          <xdr:rowOff>19050</xdr:rowOff>
        </xdr:from>
        <xdr:to>
          <xdr:col>25</xdr:col>
          <xdr:colOff>590550</xdr:colOff>
          <xdr:row>34</xdr:row>
          <xdr:rowOff>57150</xdr:rowOff>
        </xdr:to>
        <xdr:sp macro="" textlink="">
          <xdr:nvSpPr>
            <xdr:cNvPr id="7202" name="Object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3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23</xdr:col>
      <xdr:colOff>67468</xdr:colOff>
      <xdr:row>20</xdr:row>
      <xdr:rowOff>72231</xdr:rowOff>
    </xdr:from>
    <xdr:ext cx="1834039" cy="451764"/>
    <xdr:pic>
      <xdr:nvPicPr>
        <xdr:cNvPr id="52" name="그림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531228" y="8461851"/>
          <a:ext cx="1834039" cy="4517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package" Target="../embeddings/Microsoft_Visio_Drawing6.vsdx"/><Relationship Id="rId18" Type="http://schemas.openxmlformats.org/officeDocument/2006/relationships/package" Target="../embeddings/Microsoft_Visio_Drawing13.vsdx"/><Relationship Id="rId26" Type="http://schemas.openxmlformats.org/officeDocument/2006/relationships/package" Target="../embeddings/Microsoft_Visio_Drawing21.vsdx"/><Relationship Id="rId3" Type="http://schemas.openxmlformats.org/officeDocument/2006/relationships/vmlDrawing" Target="../drawings/vmlDrawing1.vml"/><Relationship Id="rId21" Type="http://schemas.openxmlformats.org/officeDocument/2006/relationships/package" Target="../embeddings/Microsoft_Visio_Drawing16.vsdx"/><Relationship Id="rId34" Type="http://schemas.openxmlformats.org/officeDocument/2006/relationships/package" Target="../embeddings/Microsoft_Visio_Drawing92.vsdx"/><Relationship Id="rId7" Type="http://schemas.openxmlformats.org/officeDocument/2006/relationships/image" Target="../media/image2.emf"/><Relationship Id="rId12" Type="http://schemas.openxmlformats.org/officeDocument/2006/relationships/package" Target="../embeddings/Microsoft_Visio_Drawing5.vsdx"/><Relationship Id="rId17" Type="http://schemas.openxmlformats.org/officeDocument/2006/relationships/package" Target="../embeddings/Microsoft_Visio_Drawing12.vsdx"/><Relationship Id="rId25" Type="http://schemas.openxmlformats.org/officeDocument/2006/relationships/package" Target="../embeddings/Microsoft_Visio_Drawing20.vsdx"/><Relationship Id="rId33" Type="http://schemas.openxmlformats.org/officeDocument/2006/relationships/package" Target="../embeddings/Microsoft_Visio_Drawing81.vsdx"/><Relationship Id="rId2" Type="http://schemas.openxmlformats.org/officeDocument/2006/relationships/drawing" Target="../drawings/drawing1.xml"/><Relationship Id="rId16" Type="http://schemas.openxmlformats.org/officeDocument/2006/relationships/image" Target="../media/image4.emf"/><Relationship Id="rId20" Type="http://schemas.openxmlformats.org/officeDocument/2006/relationships/package" Target="../embeddings/Microsoft_Visio_Drawing15.vsdx"/><Relationship Id="rId29" Type="http://schemas.openxmlformats.org/officeDocument/2006/relationships/package" Target="../embeddings/Microsoft_Visio_Drawing142.vsdx"/><Relationship Id="rId1" Type="http://schemas.openxmlformats.org/officeDocument/2006/relationships/printerSettings" Target="../printerSettings/printerSettings4.bin"/><Relationship Id="rId6" Type="http://schemas.openxmlformats.org/officeDocument/2006/relationships/package" Target="../embeddings/Microsoft_Visio_Drawing1.vsdx"/><Relationship Id="rId11" Type="http://schemas.openxmlformats.org/officeDocument/2006/relationships/package" Target="../embeddings/Microsoft_Visio_Drawing4.vsdx"/><Relationship Id="rId24" Type="http://schemas.openxmlformats.org/officeDocument/2006/relationships/package" Target="../embeddings/Microsoft_Visio_Drawing19.vsdx"/><Relationship Id="rId32" Type="http://schemas.openxmlformats.org/officeDocument/2006/relationships/package" Target="../embeddings/Microsoft_Visio_Drawing163.vsdx"/><Relationship Id="rId5" Type="http://schemas.openxmlformats.org/officeDocument/2006/relationships/image" Target="../media/image1.emf"/><Relationship Id="rId15" Type="http://schemas.openxmlformats.org/officeDocument/2006/relationships/package" Target="../embeddings/Microsoft_Visio_Drawing11.vsdx"/><Relationship Id="rId23" Type="http://schemas.openxmlformats.org/officeDocument/2006/relationships/package" Target="../embeddings/Microsoft_Visio_Drawing18.vsdx"/><Relationship Id="rId28" Type="http://schemas.openxmlformats.org/officeDocument/2006/relationships/package" Target="../embeddings/Microsoft_Visio_Drawing121.vsdx"/><Relationship Id="rId10" Type="http://schemas.openxmlformats.org/officeDocument/2006/relationships/package" Target="../embeddings/Microsoft_Visio_Drawing3.vsdx"/><Relationship Id="rId19" Type="http://schemas.openxmlformats.org/officeDocument/2006/relationships/package" Target="../embeddings/Microsoft_Visio_Drawing14.vsdx"/><Relationship Id="rId31" Type="http://schemas.openxmlformats.org/officeDocument/2006/relationships/package" Target="../embeddings/Microsoft_Visio_Drawing152.vsdx"/><Relationship Id="rId4" Type="http://schemas.openxmlformats.org/officeDocument/2006/relationships/package" Target="../embeddings/Microsoft_Visio_Drawing.vsdx"/><Relationship Id="rId9" Type="http://schemas.openxmlformats.org/officeDocument/2006/relationships/image" Target="../media/image3.emf"/><Relationship Id="rId14" Type="http://schemas.openxmlformats.org/officeDocument/2006/relationships/package" Target="../embeddings/Microsoft_Visio_Drawing7.vsdx"/><Relationship Id="rId22" Type="http://schemas.openxmlformats.org/officeDocument/2006/relationships/package" Target="../embeddings/Microsoft_Visio_Drawing17.vsdx"/><Relationship Id="rId27" Type="http://schemas.openxmlformats.org/officeDocument/2006/relationships/package" Target="../embeddings/Microsoft_Visio_Drawing22.vsdx"/><Relationship Id="rId30" Type="http://schemas.openxmlformats.org/officeDocument/2006/relationships/package" Target="../embeddings/Microsoft_Visio_Drawing221.vsdx"/><Relationship Id="rId35" Type="http://schemas.openxmlformats.org/officeDocument/2006/relationships/package" Target="../embeddings/Microsoft_Visio_Drawing103.vsdx"/><Relationship Id="rId8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4"/>
  <sheetViews>
    <sheetView zoomScale="85" zoomScaleNormal="85" workbookViewId="0">
      <pane ySplit="2" topLeftCell="A3" activePane="bottomLeft" state="frozen"/>
      <selection pane="bottomLeft" activeCell="T14" sqref="T14"/>
    </sheetView>
  </sheetViews>
  <sheetFormatPr defaultRowHeight="16.5"/>
  <cols>
    <col min="1" max="1" width="17" customWidth="1"/>
    <col min="4" max="4" width="12.375" bestFit="1" customWidth="1"/>
    <col min="5" max="5" width="11.5" bestFit="1" customWidth="1"/>
    <col min="6" max="6" width="15.875" customWidth="1"/>
    <col min="12" max="12" width="14.875" bestFit="1" customWidth="1"/>
    <col min="13" max="13" width="16.75" bestFit="1" customWidth="1"/>
    <col min="14" max="14" width="13.5" bestFit="1" customWidth="1"/>
    <col min="15" max="15" width="15.75" customWidth="1"/>
  </cols>
  <sheetData>
    <row r="1" spans="1:15">
      <c r="A1" s="106" t="s">
        <v>2</v>
      </c>
      <c r="B1" s="103" t="s">
        <v>3</v>
      </c>
      <c r="C1" s="103" t="s">
        <v>4</v>
      </c>
      <c r="D1" s="103" t="s">
        <v>5</v>
      </c>
      <c r="E1" s="103" t="s">
        <v>6</v>
      </c>
      <c r="F1" s="103" t="s">
        <v>11</v>
      </c>
      <c r="G1" s="103"/>
      <c r="H1" s="103"/>
      <c r="I1" s="103"/>
      <c r="J1" s="103"/>
      <c r="K1" s="103"/>
      <c r="L1" s="103"/>
      <c r="M1" s="103"/>
      <c r="N1" s="103" t="s">
        <v>25</v>
      </c>
      <c r="O1" s="112"/>
    </row>
    <row r="2" spans="1:15" ht="17.25" thickBot="1">
      <c r="A2" s="107"/>
      <c r="B2" s="104"/>
      <c r="C2" s="104"/>
      <c r="D2" s="104"/>
      <c r="E2" s="104"/>
      <c r="F2" s="22" t="s">
        <v>7</v>
      </c>
      <c r="G2" s="22" t="s">
        <v>8</v>
      </c>
      <c r="H2" s="22" t="s">
        <v>9</v>
      </c>
      <c r="I2" s="22" t="s">
        <v>10</v>
      </c>
      <c r="J2" s="22" t="s">
        <v>74</v>
      </c>
      <c r="K2" s="22" t="s">
        <v>75</v>
      </c>
      <c r="L2" s="22" t="s">
        <v>16</v>
      </c>
      <c r="M2" s="22" t="s">
        <v>73</v>
      </c>
      <c r="N2" s="104"/>
      <c r="O2" s="113"/>
    </row>
    <row r="3" spans="1:15">
      <c r="A3" s="108" t="s">
        <v>96</v>
      </c>
      <c r="B3" t="s">
        <v>44</v>
      </c>
      <c r="C3" t="s">
        <v>14</v>
      </c>
      <c r="D3" t="s">
        <v>33</v>
      </c>
      <c r="E3" t="s">
        <v>17</v>
      </c>
      <c r="F3" s="6" t="s">
        <v>23</v>
      </c>
      <c r="G3" s="7">
        <v>1</v>
      </c>
      <c r="H3" s="6"/>
      <c r="I3" s="7">
        <v>8</v>
      </c>
      <c r="J3" s="7"/>
      <c r="K3" s="6"/>
      <c r="L3" s="6"/>
      <c r="M3" s="18"/>
      <c r="N3" s="26"/>
      <c r="O3" s="23"/>
    </row>
    <row r="4" spans="1:15">
      <c r="A4" s="109"/>
      <c r="B4" s="10"/>
      <c r="C4" s="10"/>
      <c r="D4" s="10"/>
      <c r="E4" s="10"/>
      <c r="F4" s="6" t="s">
        <v>24</v>
      </c>
      <c r="G4" s="7">
        <v>1</v>
      </c>
      <c r="H4" s="6"/>
      <c r="I4" s="7">
        <v>8</v>
      </c>
      <c r="J4" s="7" t="s">
        <v>76</v>
      </c>
      <c r="K4" s="6"/>
      <c r="L4" s="6"/>
      <c r="M4" s="16">
        <v>2</v>
      </c>
      <c r="N4" s="27"/>
      <c r="O4" s="24"/>
    </row>
    <row r="5" spans="1:15">
      <c r="A5" s="109"/>
      <c r="F5" s="1" t="s">
        <v>34</v>
      </c>
      <c r="G5" s="2">
        <v>2</v>
      </c>
      <c r="H5" s="2" t="s">
        <v>0</v>
      </c>
      <c r="I5" s="2">
        <v>32</v>
      </c>
      <c r="J5" s="2"/>
      <c r="K5" s="2" t="s">
        <v>54</v>
      </c>
      <c r="L5" s="14">
        <v>2</v>
      </c>
      <c r="M5" s="14">
        <v>2</v>
      </c>
      <c r="N5" s="28"/>
      <c r="O5" s="24"/>
    </row>
    <row r="6" spans="1:15">
      <c r="A6" s="109"/>
      <c r="F6" s="1" t="s">
        <v>53</v>
      </c>
      <c r="G6" s="2">
        <v>4</v>
      </c>
      <c r="H6" s="2" t="s">
        <v>59</v>
      </c>
      <c r="I6" s="2">
        <v>48</v>
      </c>
      <c r="J6" s="2"/>
      <c r="K6" s="2" t="s">
        <v>54</v>
      </c>
      <c r="L6" s="14">
        <v>2</v>
      </c>
      <c r="M6" s="14">
        <v>2</v>
      </c>
      <c r="N6" s="28"/>
      <c r="O6" s="24"/>
    </row>
    <row r="7" spans="1:15">
      <c r="A7" s="109"/>
      <c r="B7" s="3"/>
      <c r="C7" s="3"/>
      <c r="D7" s="3"/>
      <c r="E7" s="3" t="s">
        <v>22</v>
      </c>
      <c r="F7" s="4"/>
      <c r="G7" s="5">
        <f>SUM(G3:G6)</f>
        <v>8</v>
      </c>
      <c r="H7" s="5"/>
      <c r="I7" s="5">
        <f>SUM(I3:I6)</f>
        <v>96</v>
      </c>
      <c r="J7" s="5"/>
      <c r="K7" s="5"/>
      <c r="L7" s="15">
        <f>SUM(L3:L6)</f>
        <v>4</v>
      </c>
      <c r="M7" s="15">
        <f>SUM(M3:M6)</f>
        <v>6</v>
      </c>
      <c r="N7" s="29">
        <f>L7+M7</f>
        <v>10</v>
      </c>
      <c r="O7" s="24"/>
    </row>
    <row r="8" spans="1:15">
      <c r="A8" s="109"/>
      <c r="E8" t="s">
        <v>70</v>
      </c>
      <c r="F8" s="1"/>
      <c r="G8" s="2">
        <v>4</v>
      </c>
      <c r="H8" s="2"/>
      <c r="I8" s="2">
        <v>32</v>
      </c>
      <c r="J8" s="2"/>
      <c r="K8" s="2"/>
      <c r="L8" s="14">
        <v>12</v>
      </c>
      <c r="M8" s="14">
        <v>2</v>
      </c>
      <c r="N8" s="28"/>
      <c r="O8" s="24"/>
    </row>
    <row r="9" spans="1:15">
      <c r="A9" s="110"/>
      <c r="B9" s="3"/>
      <c r="C9" s="3"/>
      <c r="D9" s="3"/>
      <c r="E9" s="3" t="s">
        <v>71</v>
      </c>
      <c r="F9" s="4"/>
      <c r="G9" s="5"/>
      <c r="H9" s="5"/>
      <c r="I9" s="5"/>
      <c r="J9" s="5"/>
      <c r="K9" s="5"/>
      <c r="L9" s="15"/>
      <c r="M9" s="15"/>
      <c r="N9" s="29"/>
      <c r="O9" s="24"/>
    </row>
    <row r="10" spans="1:15">
      <c r="A10" s="111" t="s">
        <v>97</v>
      </c>
      <c r="B10" t="s">
        <v>44</v>
      </c>
      <c r="C10" t="s">
        <v>14</v>
      </c>
      <c r="D10" t="s">
        <v>33</v>
      </c>
      <c r="E10" t="s">
        <v>17</v>
      </c>
      <c r="F10" s="6" t="s">
        <v>23</v>
      </c>
      <c r="G10" s="7">
        <v>1</v>
      </c>
      <c r="H10" s="6"/>
      <c r="I10" s="7">
        <v>8</v>
      </c>
      <c r="J10" s="7"/>
      <c r="K10" s="6"/>
      <c r="L10" s="17"/>
      <c r="M10" s="18"/>
      <c r="N10" s="28"/>
      <c r="O10" s="24"/>
    </row>
    <row r="11" spans="1:15">
      <c r="A11" s="109"/>
      <c r="F11" s="6" t="s">
        <v>24</v>
      </c>
      <c r="G11" s="7">
        <v>1</v>
      </c>
      <c r="H11" s="6"/>
      <c r="I11" s="7">
        <v>8</v>
      </c>
      <c r="J11" s="7" t="s">
        <v>76</v>
      </c>
      <c r="K11" s="6"/>
      <c r="L11" s="17"/>
      <c r="M11" s="16">
        <v>2</v>
      </c>
      <c r="N11" s="28"/>
      <c r="O11" s="24"/>
    </row>
    <row r="12" spans="1:15">
      <c r="A12" s="109"/>
      <c r="F12" s="1" t="s">
        <v>55</v>
      </c>
      <c r="G12" s="2">
        <v>2</v>
      </c>
      <c r="H12" s="2" t="s">
        <v>0</v>
      </c>
      <c r="I12" s="2">
        <v>32</v>
      </c>
      <c r="J12" s="2"/>
      <c r="K12" s="2" t="s">
        <v>54</v>
      </c>
      <c r="L12" s="14">
        <v>2</v>
      </c>
      <c r="M12" s="14">
        <v>2</v>
      </c>
      <c r="N12" s="28"/>
      <c r="O12" s="24"/>
    </row>
    <row r="13" spans="1:15">
      <c r="A13" s="109"/>
      <c r="F13" s="1" t="s">
        <v>39</v>
      </c>
      <c r="G13" s="2">
        <v>4</v>
      </c>
      <c r="H13" s="2" t="s">
        <v>1</v>
      </c>
      <c r="I13" s="2">
        <v>48</v>
      </c>
      <c r="J13" s="2"/>
      <c r="K13" s="2" t="s">
        <v>54</v>
      </c>
      <c r="L13" s="14">
        <v>2</v>
      </c>
      <c r="M13" s="14">
        <v>2</v>
      </c>
      <c r="N13" s="28"/>
      <c r="O13" s="24"/>
    </row>
    <row r="14" spans="1:15">
      <c r="A14" s="109"/>
      <c r="B14" s="3"/>
      <c r="C14" s="3"/>
      <c r="D14" s="3"/>
      <c r="E14" s="3" t="s">
        <v>22</v>
      </c>
      <c r="F14" s="4"/>
      <c r="G14" s="5">
        <f>SUM(G10:G13)</f>
        <v>8</v>
      </c>
      <c r="H14" s="5"/>
      <c r="I14" s="5">
        <f>SUM(I10:I13)</f>
        <v>96</v>
      </c>
      <c r="J14" s="5"/>
      <c r="K14" s="5"/>
      <c r="L14" s="15">
        <f>SUM(L10:L13)</f>
        <v>4</v>
      </c>
      <c r="M14" s="15">
        <f>SUM(M10:M13)</f>
        <v>6</v>
      </c>
      <c r="N14" s="29">
        <f>L14+M14</f>
        <v>10</v>
      </c>
      <c r="O14" s="24"/>
    </row>
    <row r="15" spans="1:15">
      <c r="A15" s="109"/>
      <c r="E15" t="s">
        <v>70</v>
      </c>
      <c r="F15" s="1"/>
      <c r="G15" s="2">
        <v>4</v>
      </c>
      <c r="H15" s="2"/>
      <c r="I15" s="2">
        <v>32</v>
      </c>
      <c r="J15" s="2"/>
      <c r="K15" s="2"/>
      <c r="L15" s="14">
        <v>12</v>
      </c>
      <c r="M15" s="14">
        <v>2</v>
      </c>
      <c r="N15" s="28"/>
      <c r="O15" s="24"/>
    </row>
    <row r="16" spans="1:15">
      <c r="A16" s="110"/>
      <c r="B16" s="3"/>
      <c r="C16" s="3"/>
      <c r="D16" s="3"/>
      <c r="E16" s="3" t="s">
        <v>71</v>
      </c>
      <c r="F16" s="4"/>
      <c r="G16" s="5"/>
      <c r="H16" s="5"/>
      <c r="I16" s="5"/>
      <c r="J16" s="5"/>
      <c r="K16" s="5"/>
      <c r="L16" s="15"/>
      <c r="M16" s="15"/>
      <c r="N16" s="29"/>
      <c r="O16" s="24"/>
    </row>
    <row r="17" spans="1:15">
      <c r="A17" s="111" t="s">
        <v>98</v>
      </c>
      <c r="B17" t="s">
        <v>44</v>
      </c>
      <c r="C17" t="s">
        <v>15</v>
      </c>
      <c r="D17" t="s">
        <v>19</v>
      </c>
      <c r="E17" t="s">
        <v>18</v>
      </c>
      <c r="F17" s="6" t="s">
        <v>23</v>
      </c>
      <c r="G17" s="7">
        <v>1</v>
      </c>
      <c r="H17" s="6"/>
      <c r="I17" s="7">
        <v>8</v>
      </c>
      <c r="J17" s="7"/>
      <c r="K17" s="6"/>
      <c r="L17" s="18"/>
      <c r="M17" s="18"/>
      <c r="N17" s="28"/>
      <c r="O17" s="24"/>
    </row>
    <row r="18" spans="1:15">
      <c r="A18" s="109"/>
      <c r="F18" s="6" t="s">
        <v>24</v>
      </c>
      <c r="G18" s="7">
        <v>1</v>
      </c>
      <c r="H18" s="6"/>
      <c r="I18" s="7">
        <v>8</v>
      </c>
      <c r="J18" s="7" t="s">
        <v>76</v>
      </c>
      <c r="K18" s="6"/>
      <c r="L18" s="17"/>
      <c r="M18" s="16">
        <v>2</v>
      </c>
      <c r="N18" s="28"/>
      <c r="O18" s="24"/>
    </row>
    <row r="19" spans="1:15">
      <c r="A19" s="109"/>
      <c r="F19" s="1" t="s">
        <v>56</v>
      </c>
      <c r="G19" s="2">
        <v>4</v>
      </c>
      <c r="H19" s="2" t="s">
        <v>58</v>
      </c>
      <c r="I19" s="2">
        <v>48</v>
      </c>
      <c r="J19" s="2"/>
      <c r="K19" s="2" t="s">
        <v>54</v>
      </c>
      <c r="L19" s="14">
        <v>2</v>
      </c>
      <c r="M19" s="14">
        <v>2</v>
      </c>
      <c r="N19" s="28"/>
      <c r="O19" s="24"/>
    </row>
    <row r="20" spans="1:15">
      <c r="A20" s="109"/>
      <c r="F20" s="1" t="s">
        <v>53</v>
      </c>
      <c r="G20" s="2">
        <v>6</v>
      </c>
      <c r="H20" s="2" t="s">
        <v>57</v>
      </c>
      <c r="I20" s="2">
        <v>72</v>
      </c>
      <c r="J20" s="2"/>
      <c r="K20" s="2" t="s">
        <v>54</v>
      </c>
      <c r="L20" s="14">
        <v>2</v>
      </c>
      <c r="M20" s="14">
        <v>2</v>
      </c>
      <c r="N20" s="28"/>
      <c r="O20" s="24"/>
    </row>
    <row r="21" spans="1:15">
      <c r="A21" s="109"/>
      <c r="F21" s="1" t="s">
        <v>48</v>
      </c>
      <c r="G21" s="2">
        <v>4</v>
      </c>
      <c r="H21" s="2" t="s">
        <v>1</v>
      </c>
      <c r="I21" s="2">
        <v>48</v>
      </c>
      <c r="J21" s="2"/>
      <c r="K21" s="2" t="s">
        <v>54</v>
      </c>
      <c r="L21" s="14">
        <v>2</v>
      </c>
      <c r="M21" s="14">
        <v>2</v>
      </c>
      <c r="N21" s="28"/>
      <c r="O21" s="24"/>
    </row>
    <row r="22" spans="1:15">
      <c r="A22" s="109"/>
      <c r="F22" s="1" t="s">
        <v>46</v>
      </c>
      <c r="G22" s="2">
        <v>4</v>
      </c>
      <c r="H22" s="2" t="s">
        <v>1</v>
      </c>
      <c r="I22" s="2">
        <v>48</v>
      </c>
      <c r="J22" s="2"/>
      <c r="K22" s="2" t="s">
        <v>54</v>
      </c>
      <c r="L22" s="14">
        <v>2</v>
      </c>
      <c r="M22" s="14">
        <v>2</v>
      </c>
      <c r="N22" s="28"/>
      <c r="O22" s="24"/>
    </row>
    <row r="23" spans="1:15">
      <c r="A23" s="109"/>
      <c r="B23" s="3"/>
      <c r="C23" s="3"/>
      <c r="D23" s="3"/>
      <c r="E23" s="3" t="s">
        <v>22</v>
      </c>
      <c r="F23" s="5"/>
      <c r="G23" s="5">
        <f>SUM(G17:G22)</f>
        <v>20</v>
      </c>
      <c r="H23" s="5"/>
      <c r="I23" s="5">
        <f>SUM(I17:I22)</f>
        <v>232</v>
      </c>
      <c r="J23" s="5"/>
      <c r="K23" s="5"/>
      <c r="L23" s="15">
        <f>SUM(L17:L22)</f>
        <v>8</v>
      </c>
      <c r="M23" s="15">
        <f>SUM(M17:M22)</f>
        <v>10</v>
      </c>
      <c r="N23" s="29">
        <f>L23+M23</f>
        <v>18</v>
      </c>
      <c r="O23" s="24"/>
    </row>
    <row r="24" spans="1:15">
      <c r="A24" s="109"/>
      <c r="E24" t="s">
        <v>70</v>
      </c>
      <c r="F24" s="2"/>
      <c r="G24" s="2">
        <v>4</v>
      </c>
      <c r="H24" s="2"/>
      <c r="I24" s="2">
        <v>24</v>
      </c>
      <c r="J24" s="2"/>
      <c r="K24" s="2"/>
      <c r="L24" s="14">
        <v>16</v>
      </c>
      <c r="M24" s="14">
        <v>6</v>
      </c>
      <c r="N24" s="28"/>
      <c r="O24" s="24"/>
    </row>
    <row r="25" spans="1:15">
      <c r="A25" s="110"/>
      <c r="B25" s="3"/>
      <c r="C25" s="3"/>
      <c r="D25" s="3"/>
      <c r="E25" s="3" t="s">
        <v>71</v>
      </c>
      <c r="F25" s="5"/>
      <c r="G25" s="5"/>
      <c r="H25" s="5"/>
      <c r="I25" s="5"/>
      <c r="J25" s="5"/>
      <c r="K25" s="5"/>
      <c r="L25" s="15"/>
      <c r="M25" s="15"/>
      <c r="N25" s="29"/>
      <c r="O25" s="24"/>
    </row>
    <row r="26" spans="1:15">
      <c r="A26" s="111" t="s">
        <v>99</v>
      </c>
      <c r="B26" t="s">
        <v>44</v>
      </c>
      <c r="C26" t="s">
        <v>15</v>
      </c>
      <c r="D26" t="s">
        <v>19</v>
      </c>
      <c r="E26" t="s">
        <v>18</v>
      </c>
      <c r="F26" s="6" t="s">
        <v>23</v>
      </c>
      <c r="G26" s="7">
        <v>1</v>
      </c>
      <c r="H26" s="6"/>
      <c r="I26" s="7">
        <v>8</v>
      </c>
      <c r="J26" s="7"/>
      <c r="K26" s="6"/>
      <c r="L26" s="18"/>
      <c r="M26" s="18"/>
      <c r="N26" s="28"/>
      <c r="O26" s="24"/>
    </row>
    <row r="27" spans="1:15">
      <c r="A27" s="109"/>
      <c r="F27" s="6" t="s">
        <v>24</v>
      </c>
      <c r="G27" s="7">
        <v>1</v>
      </c>
      <c r="H27" s="6"/>
      <c r="I27" s="7">
        <v>8</v>
      </c>
      <c r="J27" s="7" t="s">
        <v>76</v>
      </c>
      <c r="K27" s="6"/>
      <c r="L27" s="18"/>
      <c r="M27" s="16">
        <v>2</v>
      </c>
      <c r="N27" s="28"/>
      <c r="O27" s="24"/>
    </row>
    <row r="28" spans="1:15">
      <c r="A28" s="109"/>
      <c r="F28" s="1" t="s">
        <v>40</v>
      </c>
      <c r="G28" s="2">
        <v>4</v>
      </c>
      <c r="H28" s="2" t="s">
        <v>58</v>
      </c>
      <c r="I28" s="2">
        <v>48</v>
      </c>
      <c r="J28" s="2"/>
      <c r="K28" s="2" t="s">
        <v>54</v>
      </c>
      <c r="L28" s="14">
        <v>2</v>
      </c>
      <c r="M28" s="14">
        <v>2</v>
      </c>
      <c r="N28" s="28"/>
      <c r="O28" s="24"/>
    </row>
    <row r="29" spans="1:15">
      <c r="A29" s="109"/>
      <c r="F29" s="1" t="s">
        <v>39</v>
      </c>
      <c r="G29" s="2">
        <v>6</v>
      </c>
      <c r="H29" s="2" t="s">
        <v>57</v>
      </c>
      <c r="I29" s="2">
        <v>72</v>
      </c>
      <c r="J29" s="2"/>
      <c r="K29" s="2" t="s">
        <v>54</v>
      </c>
      <c r="L29" s="14">
        <v>2</v>
      </c>
      <c r="M29" s="14">
        <v>2</v>
      </c>
      <c r="N29" s="28"/>
      <c r="O29" s="24"/>
    </row>
    <row r="30" spans="1:15">
      <c r="A30" s="109"/>
      <c r="F30" s="1" t="s">
        <v>49</v>
      </c>
      <c r="G30" s="2">
        <v>4</v>
      </c>
      <c r="H30" s="2" t="s">
        <v>1</v>
      </c>
      <c r="I30" s="2">
        <v>48</v>
      </c>
      <c r="J30" s="2"/>
      <c r="K30" s="2" t="s">
        <v>54</v>
      </c>
      <c r="L30" s="14">
        <v>2</v>
      </c>
      <c r="M30" s="14">
        <v>2</v>
      </c>
      <c r="N30" s="28"/>
      <c r="O30" s="24"/>
    </row>
    <row r="31" spans="1:15">
      <c r="A31" s="109"/>
      <c r="F31" s="1" t="s">
        <v>47</v>
      </c>
      <c r="G31" s="2">
        <v>4</v>
      </c>
      <c r="H31" s="2" t="s">
        <v>1</v>
      </c>
      <c r="I31" s="2">
        <v>48</v>
      </c>
      <c r="J31" s="2"/>
      <c r="K31" s="2" t="s">
        <v>54</v>
      </c>
      <c r="L31" s="14">
        <v>2</v>
      </c>
      <c r="M31" s="14">
        <v>2</v>
      </c>
      <c r="N31" s="28"/>
      <c r="O31" s="24"/>
    </row>
    <row r="32" spans="1:15">
      <c r="A32" s="109"/>
      <c r="B32" s="3"/>
      <c r="C32" s="3"/>
      <c r="D32" s="3"/>
      <c r="E32" s="3" t="s">
        <v>22</v>
      </c>
      <c r="F32" s="5"/>
      <c r="G32" s="5">
        <f>SUM(G26:G31)</f>
        <v>20</v>
      </c>
      <c r="H32" s="5"/>
      <c r="I32" s="5">
        <f>SUM(I26:I31)</f>
        <v>232</v>
      </c>
      <c r="J32" s="5"/>
      <c r="K32" s="5"/>
      <c r="L32" s="15">
        <f>SUM(L26:L31)</f>
        <v>8</v>
      </c>
      <c r="M32" s="15">
        <f>SUM(M26:M31)</f>
        <v>10</v>
      </c>
      <c r="N32" s="29">
        <f>L32+M32</f>
        <v>18</v>
      </c>
      <c r="O32" s="24"/>
    </row>
    <row r="33" spans="1:15">
      <c r="A33" s="109"/>
      <c r="E33" t="s">
        <v>70</v>
      </c>
      <c r="F33" s="2"/>
      <c r="G33" s="2">
        <v>4</v>
      </c>
      <c r="H33" s="2"/>
      <c r="I33" s="2">
        <v>24</v>
      </c>
      <c r="J33" s="2"/>
      <c r="K33" s="2"/>
      <c r="L33" s="14">
        <v>16</v>
      </c>
      <c r="M33" s="14">
        <v>6</v>
      </c>
      <c r="N33" s="28"/>
      <c r="O33" s="24"/>
    </row>
    <row r="34" spans="1:15">
      <c r="A34" s="110"/>
      <c r="B34" s="3"/>
      <c r="C34" s="3"/>
      <c r="D34" s="3"/>
      <c r="E34" s="3" t="s">
        <v>71</v>
      </c>
      <c r="F34" s="5"/>
      <c r="G34" s="5"/>
      <c r="H34" s="5"/>
      <c r="I34" s="5"/>
      <c r="J34" s="5"/>
      <c r="K34" s="5"/>
      <c r="L34" s="15"/>
      <c r="M34" s="15"/>
      <c r="N34" s="29"/>
      <c r="O34" s="24"/>
    </row>
    <row r="35" spans="1:15">
      <c r="A35" s="111" t="s">
        <v>42</v>
      </c>
      <c r="B35" t="s">
        <v>44</v>
      </c>
      <c r="C35" t="s">
        <v>104</v>
      </c>
      <c r="D35" t="s">
        <v>20</v>
      </c>
      <c r="E35" t="s">
        <v>17</v>
      </c>
      <c r="F35" s="6" t="s">
        <v>23</v>
      </c>
      <c r="G35" s="7"/>
      <c r="H35" s="6"/>
      <c r="I35" s="7"/>
      <c r="J35" s="7"/>
      <c r="K35" s="6"/>
      <c r="L35" s="18"/>
      <c r="M35" s="18"/>
      <c r="N35" s="28"/>
      <c r="O35" s="24"/>
    </row>
    <row r="36" spans="1:15">
      <c r="A36" s="109"/>
      <c r="F36" s="6" t="s">
        <v>24</v>
      </c>
      <c r="G36" s="7"/>
      <c r="H36" s="6"/>
      <c r="I36" s="7"/>
      <c r="J36" s="7"/>
      <c r="K36" s="6"/>
      <c r="L36" s="18"/>
      <c r="M36" s="16"/>
      <c r="N36" s="28"/>
      <c r="O36" s="24"/>
    </row>
    <row r="37" spans="1:15">
      <c r="A37" s="109"/>
      <c r="F37" s="1" t="s">
        <v>38</v>
      </c>
      <c r="G37" s="2">
        <v>8</v>
      </c>
      <c r="H37" s="2" t="s">
        <v>60</v>
      </c>
      <c r="I37" s="2">
        <v>96</v>
      </c>
      <c r="J37" s="2" t="s">
        <v>54</v>
      </c>
      <c r="K37" s="2"/>
      <c r="L37" s="14">
        <v>4</v>
      </c>
      <c r="M37" s="14">
        <v>2</v>
      </c>
      <c r="N37" s="28"/>
      <c r="O37" s="24" t="s">
        <v>72</v>
      </c>
    </row>
    <row r="38" spans="1:15">
      <c r="A38" s="109"/>
      <c r="B38" s="3"/>
      <c r="C38" s="3"/>
      <c r="D38" s="3"/>
      <c r="E38" s="3" t="s">
        <v>22</v>
      </c>
      <c r="F38" s="5"/>
      <c r="G38" s="5">
        <f>SUM(G35:G37)</f>
        <v>8</v>
      </c>
      <c r="H38" s="5"/>
      <c r="I38" s="5">
        <f>SUM(I35:I37)</f>
        <v>96</v>
      </c>
      <c r="J38" s="5"/>
      <c r="K38" s="5"/>
      <c r="L38" s="15">
        <f>SUM(L35:L37)</f>
        <v>4</v>
      </c>
      <c r="M38" s="15">
        <f>SUM(M35:M37)</f>
        <v>2</v>
      </c>
      <c r="N38" s="29">
        <f>L38+M38</f>
        <v>6</v>
      </c>
      <c r="O38" s="24"/>
    </row>
    <row r="39" spans="1:15">
      <c r="A39" s="109"/>
      <c r="E39" t="s">
        <v>70</v>
      </c>
      <c r="F39" s="2"/>
      <c r="G39" s="2">
        <v>4</v>
      </c>
      <c r="H39" s="2"/>
      <c r="I39" s="2">
        <v>16</v>
      </c>
      <c r="J39" s="2"/>
      <c r="K39" s="2"/>
      <c r="L39" s="14">
        <v>10</v>
      </c>
      <c r="M39" s="14">
        <v>2</v>
      </c>
      <c r="N39" s="28"/>
      <c r="O39" s="24"/>
    </row>
    <row r="40" spans="1:15">
      <c r="A40" s="110"/>
      <c r="B40" s="3"/>
      <c r="C40" s="3"/>
      <c r="D40" s="3"/>
      <c r="E40" s="3" t="s">
        <v>71</v>
      </c>
      <c r="F40" s="5"/>
      <c r="G40" s="5"/>
      <c r="H40" s="5"/>
      <c r="I40" s="5"/>
      <c r="J40" s="5"/>
      <c r="K40" s="5"/>
      <c r="L40" s="15"/>
      <c r="M40" s="15"/>
      <c r="N40" s="29"/>
      <c r="O40" s="24"/>
    </row>
    <row r="41" spans="1:15">
      <c r="A41" s="111" t="s">
        <v>41</v>
      </c>
      <c r="B41" t="s">
        <v>44</v>
      </c>
      <c r="C41" t="s">
        <v>14</v>
      </c>
      <c r="D41" t="s">
        <v>20</v>
      </c>
      <c r="E41" t="s">
        <v>17</v>
      </c>
      <c r="F41" s="6" t="s">
        <v>23</v>
      </c>
      <c r="G41" s="7"/>
      <c r="H41" s="6"/>
      <c r="I41" s="7"/>
      <c r="J41" s="7"/>
      <c r="K41" s="6"/>
      <c r="L41" s="18"/>
      <c r="M41" s="18"/>
      <c r="N41" s="28"/>
      <c r="O41" s="24"/>
    </row>
    <row r="42" spans="1:15">
      <c r="A42" s="109"/>
      <c r="F42" s="6" t="s">
        <v>24</v>
      </c>
      <c r="G42" s="7"/>
      <c r="H42" s="6"/>
      <c r="I42" s="7"/>
      <c r="J42" s="7"/>
      <c r="K42" s="6"/>
      <c r="L42" s="18"/>
      <c r="M42" s="16"/>
      <c r="N42" s="28"/>
      <c r="O42" s="24"/>
    </row>
    <row r="43" spans="1:15">
      <c r="A43" s="109"/>
      <c r="F43" s="1" t="s">
        <v>38</v>
      </c>
      <c r="G43" s="2">
        <v>8</v>
      </c>
      <c r="H43" s="2" t="s">
        <v>60</v>
      </c>
      <c r="I43" s="2">
        <v>96</v>
      </c>
      <c r="J43" s="2" t="s">
        <v>54</v>
      </c>
      <c r="K43" s="2"/>
      <c r="L43" s="14">
        <v>4</v>
      </c>
      <c r="M43" s="14">
        <v>2</v>
      </c>
      <c r="N43" s="28"/>
      <c r="O43" s="24" t="s">
        <v>72</v>
      </c>
    </row>
    <row r="44" spans="1:15">
      <c r="A44" s="109"/>
      <c r="B44" s="3"/>
      <c r="C44" s="3"/>
      <c r="D44" s="3"/>
      <c r="E44" s="3" t="s">
        <v>22</v>
      </c>
      <c r="F44" s="4"/>
      <c r="G44" s="5">
        <f>SUM(G41:G43)</f>
        <v>8</v>
      </c>
      <c r="H44" s="5"/>
      <c r="I44" s="5">
        <f>SUM(I41:I43)</f>
        <v>96</v>
      </c>
      <c r="J44" s="5"/>
      <c r="K44" s="5"/>
      <c r="L44" s="15">
        <f>SUM(L41:L43)</f>
        <v>4</v>
      </c>
      <c r="M44" s="15">
        <f>SUM(M41:M43)</f>
        <v>2</v>
      </c>
      <c r="N44" s="29">
        <f>L44+M44</f>
        <v>6</v>
      </c>
      <c r="O44" s="24"/>
    </row>
    <row r="45" spans="1:15">
      <c r="A45" s="109"/>
      <c r="E45" t="s">
        <v>70</v>
      </c>
      <c r="F45" s="1"/>
      <c r="G45" s="2">
        <v>4</v>
      </c>
      <c r="H45" s="2"/>
      <c r="I45" s="2">
        <v>16</v>
      </c>
      <c r="J45" s="2"/>
      <c r="K45" s="2"/>
      <c r="L45" s="14">
        <v>10</v>
      </c>
      <c r="M45" s="14">
        <v>2</v>
      </c>
      <c r="N45" s="28"/>
      <c r="O45" s="24"/>
    </row>
    <row r="46" spans="1:15">
      <c r="A46" s="110"/>
      <c r="B46" s="3"/>
      <c r="C46" s="3"/>
      <c r="D46" s="3"/>
      <c r="E46" s="3" t="s">
        <v>71</v>
      </c>
      <c r="F46" s="4"/>
      <c r="G46" s="5"/>
      <c r="H46" s="5"/>
      <c r="I46" s="5"/>
      <c r="J46" s="5"/>
      <c r="K46" s="5"/>
      <c r="L46" s="15"/>
      <c r="M46" s="15"/>
      <c r="N46" s="29"/>
      <c r="O46" s="24"/>
    </row>
    <row r="47" spans="1:15">
      <c r="A47" s="111" t="s">
        <v>43</v>
      </c>
      <c r="B47" t="s">
        <v>44</v>
      </c>
      <c r="C47" t="s">
        <v>106</v>
      </c>
      <c r="D47" t="s">
        <v>51</v>
      </c>
      <c r="E47" t="s">
        <v>17</v>
      </c>
      <c r="F47" s="6" t="s">
        <v>23</v>
      </c>
      <c r="G47" s="7"/>
      <c r="H47" s="6"/>
      <c r="I47" s="7"/>
      <c r="J47" s="7"/>
      <c r="K47" s="6"/>
      <c r="L47" s="18"/>
      <c r="M47" s="18"/>
      <c r="N47" s="28"/>
      <c r="O47" s="24"/>
    </row>
    <row r="48" spans="1:15">
      <c r="A48" s="109"/>
      <c r="D48" t="s">
        <v>52</v>
      </c>
      <c r="F48" s="6" t="s">
        <v>24</v>
      </c>
      <c r="G48" s="7"/>
      <c r="H48" s="6"/>
      <c r="I48" s="7"/>
      <c r="J48" s="7"/>
      <c r="K48" s="6"/>
      <c r="L48" s="18"/>
      <c r="M48" s="16"/>
      <c r="N48" s="28"/>
      <c r="O48" s="24"/>
    </row>
    <row r="49" spans="1:15">
      <c r="A49" s="109"/>
      <c r="F49" s="1" t="s">
        <v>65</v>
      </c>
      <c r="G49" s="2">
        <v>8</v>
      </c>
      <c r="H49" s="2" t="s">
        <v>1</v>
      </c>
      <c r="I49" s="2">
        <v>48</v>
      </c>
      <c r="J49" s="2"/>
      <c r="K49" s="105" t="s">
        <v>68</v>
      </c>
      <c r="L49" s="14">
        <v>2</v>
      </c>
      <c r="M49" s="19">
        <v>2</v>
      </c>
      <c r="N49" s="28"/>
      <c r="O49" s="24" t="s">
        <v>69</v>
      </c>
    </row>
    <row r="50" spans="1:15">
      <c r="A50" s="109"/>
      <c r="F50" s="1" t="s">
        <v>66</v>
      </c>
      <c r="G50" s="2">
        <v>8</v>
      </c>
      <c r="H50" s="2" t="s">
        <v>21</v>
      </c>
      <c r="I50" s="2">
        <v>16</v>
      </c>
      <c r="J50" s="2"/>
      <c r="K50" s="105"/>
      <c r="L50" s="14">
        <v>2</v>
      </c>
      <c r="M50" s="19">
        <v>2</v>
      </c>
      <c r="N50" s="28"/>
      <c r="O50" s="24"/>
    </row>
    <row r="51" spans="1:15">
      <c r="A51" s="109"/>
      <c r="F51" s="1" t="s">
        <v>67</v>
      </c>
      <c r="G51" s="2">
        <v>16</v>
      </c>
      <c r="H51" s="2" t="s">
        <v>86</v>
      </c>
      <c r="I51" s="2">
        <v>32</v>
      </c>
      <c r="J51" s="2"/>
      <c r="K51" s="105"/>
      <c r="L51" s="14">
        <v>2</v>
      </c>
      <c r="M51" s="19">
        <v>2</v>
      </c>
      <c r="N51" s="28"/>
      <c r="O51" s="24"/>
    </row>
    <row r="52" spans="1:15">
      <c r="A52" s="109"/>
      <c r="B52" s="3"/>
      <c r="C52" s="3"/>
      <c r="D52" s="3"/>
      <c r="E52" s="3" t="s">
        <v>22</v>
      </c>
      <c r="F52" s="4"/>
      <c r="G52" s="5">
        <f>SUM(G47:G51)</f>
        <v>32</v>
      </c>
      <c r="H52" s="5"/>
      <c r="I52" s="5">
        <f>SUM(I47:I51)</f>
        <v>96</v>
      </c>
      <c r="J52" s="5"/>
      <c r="K52" s="5"/>
      <c r="L52" s="15">
        <f>SUM(L49:L51)</f>
        <v>6</v>
      </c>
      <c r="M52" s="20">
        <f>SUM(M49:M51)</f>
        <v>6</v>
      </c>
      <c r="N52" s="29">
        <f>L52+M52</f>
        <v>12</v>
      </c>
      <c r="O52" s="24"/>
    </row>
    <row r="53" spans="1:15">
      <c r="A53" s="109"/>
      <c r="E53" t="s">
        <v>70</v>
      </c>
      <c r="F53" s="1"/>
      <c r="G53" s="21">
        <v>0</v>
      </c>
      <c r="H53" s="2"/>
      <c r="I53" s="2">
        <v>32</v>
      </c>
      <c r="J53" s="2"/>
      <c r="K53" s="2"/>
      <c r="L53" s="14">
        <v>2</v>
      </c>
      <c r="M53" s="19"/>
      <c r="N53" s="28"/>
      <c r="O53" s="24"/>
    </row>
    <row r="54" spans="1:15">
      <c r="A54" s="110"/>
      <c r="B54" s="3"/>
      <c r="C54" s="3"/>
      <c r="D54" s="3"/>
      <c r="E54" s="3" t="s">
        <v>71</v>
      </c>
      <c r="F54" s="4"/>
      <c r="G54" s="5"/>
      <c r="H54" s="5"/>
      <c r="I54" s="5"/>
      <c r="J54" s="5"/>
      <c r="K54" s="5"/>
      <c r="L54" s="15"/>
      <c r="M54" s="20"/>
      <c r="N54" s="29"/>
      <c r="O54" s="24"/>
    </row>
    <row r="55" spans="1:15">
      <c r="A55" s="114" t="s">
        <v>100</v>
      </c>
      <c r="B55" t="s">
        <v>44</v>
      </c>
      <c r="C55" t="s">
        <v>107</v>
      </c>
      <c r="D55" t="s">
        <v>79</v>
      </c>
      <c r="E55" t="s">
        <v>18</v>
      </c>
      <c r="F55" s="6" t="s">
        <v>23</v>
      </c>
      <c r="G55" s="7"/>
      <c r="H55" s="6"/>
      <c r="I55" s="7"/>
      <c r="J55" s="7"/>
      <c r="K55" s="6"/>
      <c r="L55" s="18"/>
      <c r="M55" s="18"/>
      <c r="N55" s="28"/>
      <c r="O55" s="24"/>
    </row>
    <row r="56" spans="1:15">
      <c r="A56" s="109"/>
      <c r="F56" s="6" t="s">
        <v>24</v>
      </c>
      <c r="G56" s="7"/>
      <c r="H56" s="6"/>
      <c r="I56" s="7"/>
      <c r="J56" s="7"/>
      <c r="K56" s="6"/>
      <c r="L56" s="18"/>
      <c r="M56" s="16"/>
      <c r="N56" s="28"/>
      <c r="O56" s="24"/>
    </row>
    <row r="57" spans="1:15">
      <c r="A57" s="109"/>
      <c r="F57" s="1" t="s">
        <v>87</v>
      </c>
      <c r="G57" s="2">
        <v>8</v>
      </c>
      <c r="H57" s="2" t="s">
        <v>1</v>
      </c>
      <c r="I57" s="2">
        <v>48</v>
      </c>
      <c r="J57" s="2"/>
      <c r="K57" s="105" t="s">
        <v>89</v>
      </c>
      <c r="L57" s="14">
        <v>2</v>
      </c>
      <c r="M57" s="19"/>
      <c r="N57" s="28"/>
      <c r="O57" s="24" t="s">
        <v>69</v>
      </c>
    </row>
    <row r="58" spans="1:15">
      <c r="A58" s="109"/>
      <c r="F58" s="1" t="s">
        <v>88</v>
      </c>
      <c r="G58" s="2">
        <v>32</v>
      </c>
      <c r="H58" s="2" t="s">
        <v>58</v>
      </c>
      <c r="I58" s="2">
        <v>64</v>
      </c>
      <c r="J58" s="2"/>
      <c r="K58" s="105"/>
      <c r="L58" s="14">
        <v>2</v>
      </c>
      <c r="M58" s="19"/>
      <c r="N58" s="28"/>
      <c r="O58" s="24"/>
    </row>
    <row r="59" spans="1:15">
      <c r="A59" s="109"/>
      <c r="B59" s="3"/>
      <c r="C59" s="3"/>
      <c r="D59" s="3"/>
      <c r="E59" s="3" t="s">
        <v>22</v>
      </c>
      <c r="F59" s="4"/>
      <c r="G59" s="5">
        <f>SUM(G55:G58)</f>
        <v>40</v>
      </c>
      <c r="H59" s="5"/>
      <c r="I59" s="5">
        <f>SUM(I55:I58)</f>
        <v>112</v>
      </c>
      <c r="J59" s="5"/>
      <c r="K59" s="5"/>
      <c r="L59" s="15">
        <f>SUM(L57:L58)</f>
        <v>4</v>
      </c>
      <c r="M59" s="20"/>
      <c r="N59" s="29">
        <f>L59+M59</f>
        <v>4</v>
      </c>
      <c r="O59" s="24"/>
    </row>
    <row r="60" spans="1:15">
      <c r="A60" s="109"/>
      <c r="E60" t="s">
        <v>70</v>
      </c>
      <c r="F60" s="1"/>
      <c r="G60" s="21">
        <v>0</v>
      </c>
      <c r="H60" s="2"/>
      <c r="I60" s="2">
        <v>144</v>
      </c>
      <c r="J60" s="2"/>
      <c r="K60" s="2"/>
      <c r="L60" s="14"/>
      <c r="M60" s="19"/>
      <c r="N60" s="28"/>
      <c r="O60" s="24"/>
    </row>
    <row r="61" spans="1:15">
      <c r="A61" s="110"/>
      <c r="B61" s="3"/>
      <c r="C61" s="3"/>
      <c r="D61" s="3"/>
      <c r="E61" s="3" t="s">
        <v>71</v>
      </c>
      <c r="F61" s="4"/>
      <c r="G61" s="5"/>
      <c r="H61" s="5"/>
      <c r="I61" s="5"/>
      <c r="J61" s="5"/>
      <c r="K61" s="5"/>
      <c r="L61" s="15"/>
      <c r="M61" s="20"/>
      <c r="N61" s="29"/>
      <c r="O61" s="24"/>
    </row>
    <row r="62" spans="1:15">
      <c r="A62" s="114" t="s">
        <v>101</v>
      </c>
      <c r="B62" t="s">
        <v>44</v>
      </c>
      <c r="C62" t="s">
        <v>108</v>
      </c>
      <c r="D62" t="s">
        <v>79</v>
      </c>
      <c r="E62" t="s">
        <v>18</v>
      </c>
      <c r="F62" s="6" t="s">
        <v>23</v>
      </c>
      <c r="G62" s="7"/>
      <c r="H62" s="6"/>
      <c r="I62" s="7"/>
      <c r="J62" s="7"/>
      <c r="K62" s="6"/>
      <c r="L62" s="18"/>
      <c r="M62" s="18"/>
      <c r="N62" s="28"/>
      <c r="O62" s="24"/>
    </row>
    <row r="63" spans="1:15">
      <c r="A63" s="109"/>
      <c r="F63" s="6" t="s">
        <v>24</v>
      </c>
      <c r="G63" s="7"/>
      <c r="H63" s="6"/>
      <c r="I63" s="7"/>
      <c r="J63" s="7"/>
      <c r="K63" s="6"/>
      <c r="L63" s="18"/>
      <c r="M63" s="16"/>
      <c r="N63" s="28"/>
      <c r="O63" s="24"/>
    </row>
    <row r="64" spans="1:15">
      <c r="A64" s="109"/>
      <c r="F64" s="1" t="s">
        <v>87</v>
      </c>
      <c r="G64" s="2">
        <v>8</v>
      </c>
      <c r="H64" s="2" t="s">
        <v>1</v>
      </c>
      <c r="I64" s="2">
        <v>48</v>
      </c>
      <c r="J64" s="2"/>
      <c r="K64" s="105" t="s">
        <v>89</v>
      </c>
      <c r="L64" s="14">
        <v>2</v>
      </c>
      <c r="M64" s="19"/>
      <c r="N64" s="28"/>
      <c r="O64" s="24" t="s">
        <v>69</v>
      </c>
    </row>
    <row r="65" spans="1:15">
      <c r="A65" s="109"/>
      <c r="F65" s="1" t="s">
        <v>90</v>
      </c>
      <c r="G65" s="2">
        <v>32</v>
      </c>
      <c r="H65" s="2" t="s">
        <v>58</v>
      </c>
      <c r="I65" s="2">
        <v>64</v>
      </c>
      <c r="J65" s="2"/>
      <c r="K65" s="105"/>
      <c r="L65" s="14">
        <v>2</v>
      </c>
      <c r="M65" s="19"/>
      <c r="N65" s="28"/>
      <c r="O65" s="24"/>
    </row>
    <row r="66" spans="1:15">
      <c r="A66" s="109"/>
      <c r="B66" s="3"/>
      <c r="C66" s="3"/>
      <c r="D66" s="3"/>
      <c r="E66" s="3" t="s">
        <v>22</v>
      </c>
      <c r="F66" s="4"/>
      <c r="G66" s="5">
        <f>SUM(G62:G65)</f>
        <v>40</v>
      </c>
      <c r="H66" s="5"/>
      <c r="I66" s="5">
        <f>SUM(I62:I65)</f>
        <v>112</v>
      </c>
      <c r="J66" s="5"/>
      <c r="K66" s="5"/>
      <c r="L66" s="15">
        <f>SUM(L64:L65)</f>
        <v>4</v>
      </c>
      <c r="M66" s="20"/>
      <c r="N66" s="29">
        <f>L66+M66</f>
        <v>4</v>
      </c>
      <c r="O66" s="24"/>
    </row>
    <row r="67" spans="1:15">
      <c r="A67" s="109"/>
      <c r="E67" t="s">
        <v>70</v>
      </c>
      <c r="F67" s="1"/>
      <c r="G67" s="21">
        <v>0</v>
      </c>
      <c r="H67" s="2"/>
      <c r="I67" s="2">
        <v>144</v>
      </c>
      <c r="J67" s="2"/>
      <c r="K67" s="2"/>
      <c r="L67" s="14"/>
      <c r="M67" s="19"/>
      <c r="N67" s="28"/>
      <c r="O67" s="24"/>
    </row>
    <row r="68" spans="1:15">
      <c r="A68" s="110"/>
      <c r="B68" s="3"/>
      <c r="C68" s="3"/>
      <c r="D68" s="3"/>
      <c r="E68" s="3" t="s">
        <v>71</v>
      </c>
      <c r="F68" s="4"/>
      <c r="G68" s="5"/>
      <c r="H68" s="5"/>
      <c r="I68" s="5"/>
      <c r="J68" s="5"/>
      <c r="K68" s="5"/>
      <c r="L68" s="15"/>
      <c r="M68" s="20"/>
      <c r="N68" s="29"/>
      <c r="O68" s="24"/>
    </row>
    <row r="69" spans="1:15">
      <c r="A69" s="114" t="s">
        <v>102</v>
      </c>
      <c r="B69" t="s">
        <v>44</v>
      </c>
      <c r="C69" t="s">
        <v>107</v>
      </c>
      <c r="D69" t="s">
        <v>79</v>
      </c>
      <c r="E69" t="s">
        <v>18</v>
      </c>
      <c r="F69" s="6" t="s">
        <v>23</v>
      </c>
      <c r="G69" s="7"/>
      <c r="H69" s="6"/>
      <c r="I69" s="7"/>
      <c r="J69" s="7"/>
      <c r="K69" s="6"/>
      <c r="L69" s="18"/>
      <c r="M69" s="18"/>
      <c r="N69" s="28"/>
      <c r="O69" s="24"/>
    </row>
    <row r="70" spans="1:15">
      <c r="A70" s="109"/>
      <c r="F70" s="6" t="s">
        <v>24</v>
      </c>
      <c r="G70" s="7"/>
      <c r="H70" s="6"/>
      <c r="I70" s="7"/>
      <c r="J70" s="7"/>
      <c r="K70" s="6"/>
      <c r="L70" s="18"/>
      <c r="M70" s="16"/>
      <c r="N70" s="28"/>
      <c r="O70" s="24"/>
    </row>
    <row r="71" spans="1:15">
      <c r="A71" s="109"/>
      <c r="F71" s="1" t="s">
        <v>87</v>
      </c>
      <c r="G71" s="2">
        <v>8</v>
      </c>
      <c r="H71" s="2" t="s">
        <v>1</v>
      </c>
      <c r="I71" s="2">
        <v>48</v>
      </c>
      <c r="J71" s="2"/>
      <c r="K71" s="105" t="s">
        <v>89</v>
      </c>
      <c r="L71" s="14">
        <v>2</v>
      </c>
      <c r="M71" s="19"/>
      <c r="N71" s="28"/>
      <c r="O71" s="24" t="s">
        <v>69</v>
      </c>
    </row>
    <row r="72" spans="1:15">
      <c r="A72" s="109"/>
      <c r="F72" s="1" t="s">
        <v>88</v>
      </c>
      <c r="G72" s="2">
        <v>32</v>
      </c>
      <c r="H72" s="2" t="s">
        <v>58</v>
      </c>
      <c r="I72" s="2">
        <v>64</v>
      </c>
      <c r="J72" s="2"/>
      <c r="K72" s="105"/>
      <c r="L72" s="14">
        <v>2</v>
      </c>
      <c r="M72" s="19"/>
      <c r="N72" s="28"/>
      <c r="O72" s="24"/>
    </row>
    <row r="73" spans="1:15">
      <c r="A73" s="109"/>
      <c r="B73" s="3"/>
      <c r="C73" s="3"/>
      <c r="D73" s="3"/>
      <c r="E73" s="3" t="s">
        <v>22</v>
      </c>
      <c r="F73" s="4"/>
      <c r="G73" s="5">
        <f>SUM(G69:G72)</f>
        <v>40</v>
      </c>
      <c r="H73" s="5"/>
      <c r="I73" s="5">
        <f>SUM(I69:I72)</f>
        <v>112</v>
      </c>
      <c r="J73" s="5"/>
      <c r="K73" s="5"/>
      <c r="L73" s="15">
        <f>SUM(L71:L72)</f>
        <v>4</v>
      </c>
      <c r="M73" s="20"/>
      <c r="N73" s="29">
        <f>L73+M73</f>
        <v>4</v>
      </c>
      <c r="O73" s="24"/>
    </row>
    <row r="74" spans="1:15">
      <c r="A74" s="109"/>
      <c r="E74" t="s">
        <v>70</v>
      </c>
      <c r="F74" s="1"/>
      <c r="G74" s="21">
        <v>0</v>
      </c>
      <c r="H74" s="2"/>
      <c r="I74" s="2">
        <v>144</v>
      </c>
      <c r="J74" s="2"/>
      <c r="K74" s="2"/>
      <c r="L74" s="14"/>
      <c r="M74" s="19"/>
      <c r="N74" s="28"/>
      <c r="O74" s="24"/>
    </row>
    <row r="75" spans="1:15">
      <c r="A75" s="110"/>
      <c r="B75" s="3"/>
      <c r="C75" s="3"/>
      <c r="D75" s="3"/>
      <c r="E75" s="3" t="s">
        <v>71</v>
      </c>
      <c r="F75" s="4"/>
      <c r="G75" s="5"/>
      <c r="H75" s="5"/>
      <c r="I75" s="5"/>
      <c r="J75" s="5"/>
      <c r="K75" s="5"/>
      <c r="L75" s="15"/>
      <c r="M75" s="20"/>
      <c r="N75" s="29"/>
      <c r="O75" s="24"/>
    </row>
    <row r="76" spans="1:15">
      <c r="A76" s="114" t="s">
        <v>103</v>
      </c>
      <c r="B76" t="s">
        <v>44</v>
      </c>
      <c r="C76" t="s">
        <v>107</v>
      </c>
      <c r="D76" t="s">
        <v>79</v>
      </c>
      <c r="E76" t="s">
        <v>18</v>
      </c>
      <c r="F76" s="6" t="s">
        <v>23</v>
      </c>
      <c r="G76" s="7"/>
      <c r="H76" s="6"/>
      <c r="I76" s="7"/>
      <c r="J76" s="7"/>
      <c r="K76" s="6"/>
      <c r="L76" s="18"/>
      <c r="M76" s="18"/>
      <c r="N76" s="28"/>
      <c r="O76" s="24"/>
    </row>
    <row r="77" spans="1:15">
      <c r="A77" s="109"/>
      <c r="F77" s="6" t="s">
        <v>24</v>
      </c>
      <c r="G77" s="7"/>
      <c r="H77" s="6"/>
      <c r="I77" s="7"/>
      <c r="J77" s="7"/>
      <c r="K77" s="6"/>
      <c r="L77" s="18"/>
      <c r="M77" s="16"/>
      <c r="N77" s="28"/>
      <c r="O77" s="24"/>
    </row>
    <row r="78" spans="1:15">
      <c r="A78" s="109"/>
      <c r="F78" s="1" t="s">
        <v>87</v>
      </c>
      <c r="G78" s="2">
        <v>8</v>
      </c>
      <c r="H78" s="2" t="s">
        <v>1</v>
      </c>
      <c r="I78" s="2">
        <v>48</v>
      </c>
      <c r="J78" s="2"/>
      <c r="K78" s="105" t="s">
        <v>89</v>
      </c>
      <c r="L78" s="14">
        <v>2</v>
      </c>
      <c r="M78" s="19"/>
      <c r="N78" s="28"/>
      <c r="O78" s="24" t="s">
        <v>69</v>
      </c>
    </row>
    <row r="79" spans="1:15">
      <c r="A79" s="109"/>
      <c r="F79" s="1" t="s">
        <v>90</v>
      </c>
      <c r="G79" s="2">
        <v>32</v>
      </c>
      <c r="H79" s="2" t="s">
        <v>58</v>
      </c>
      <c r="I79" s="2">
        <v>64</v>
      </c>
      <c r="J79" s="2"/>
      <c r="K79" s="105"/>
      <c r="L79" s="14">
        <v>2</v>
      </c>
      <c r="M79" s="19"/>
      <c r="N79" s="28"/>
      <c r="O79" s="24"/>
    </row>
    <row r="80" spans="1:15">
      <c r="A80" s="109"/>
      <c r="B80" s="3"/>
      <c r="C80" s="3"/>
      <c r="D80" s="3"/>
      <c r="E80" s="3" t="s">
        <v>22</v>
      </c>
      <c r="F80" s="4"/>
      <c r="G80" s="5">
        <f>SUM(G76:G79)</f>
        <v>40</v>
      </c>
      <c r="H80" s="5"/>
      <c r="I80" s="5">
        <f>SUM(I76:I79)</f>
        <v>112</v>
      </c>
      <c r="J80" s="5"/>
      <c r="K80" s="5"/>
      <c r="L80" s="15">
        <f>SUM(L78:L79)</f>
        <v>4</v>
      </c>
      <c r="M80" s="20"/>
      <c r="N80" s="29">
        <f>L80+M80</f>
        <v>4</v>
      </c>
      <c r="O80" s="24"/>
    </row>
    <row r="81" spans="1:15">
      <c r="A81" s="109"/>
      <c r="E81" t="s">
        <v>70</v>
      </c>
      <c r="F81" s="1"/>
      <c r="G81" s="21">
        <v>0</v>
      </c>
      <c r="H81" s="2"/>
      <c r="I81" s="2">
        <v>144</v>
      </c>
      <c r="J81" s="2"/>
      <c r="K81" s="2"/>
      <c r="L81" s="14"/>
      <c r="M81" s="19"/>
      <c r="N81" s="28"/>
      <c r="O81" s="24"/>
    </row>
    <row r="82" spans="1:15">
      <c r="A82" s="110"/>
      <c r="B82" s="3"/>
      <c r="C82" s="3"/>
      <c r="D82" s="3"/>
      <c r="E82" s="3" t="s">
        <v>71</v>
      </c>
      <c r="F82" s="4"/>
      <c r="G82" s="5"/>
      <c r="H82" s="5"/>
      <c r="I82" s="5"/>
      <c r="J82" s="5"/>
      <c r="K82" s="5"/>
      <c r="L82" s="15"/>
      <c r="M82" s="20"/>
      <c r="N82" s="29"/>
      <c r="O82" s="24"/>
    </row>
    <row r="83" spans="1:15">
      <c r="A83" s="111" t="s">
        <v>91</v>
      </c>
      <c r="B83" t="s">
        <v>44</v>
      </c>
      <c r="C83" t="s">
        <v>595</v>
      </c>
      <c r="D83" t="s">
        <v>92</v>
      </c>
      <c r="E83" t="s">
        <v>80</v>
      </c>
      <c r="F83" s="6" t="s">
        <v>23</v>
      </c>
      <c r="G83" s="7"/>
      <c r="H83" s="6"/>
      <c r="I83" s="7"/>
      <c r="J83" s="7"/>
      <c r="K83" s="6"/>
      <c r="L83" s="18"/>
      <c r="M83" s="18"/>
      <c r="N83" s="28"/>
      <c r="O83" s="24"/>
    </row>
    <row r="84" spans="1:15">
      <c r="A84" s="109"/>
      <c r="F84" s="6" t="s">
        <v>24</v>
      </c>
      <c r="G84" s="7"/>
      <c r="H84" s="6"/>
      <c r="I84" s="7"/>
      <c r="J84" s="7"/>
      <c r="K84" s="6"/>
      <c r="L84" s="18"/>
      <c r="M84" s="16"/>
      <c r="N84" s="28"/>
      <c r="O84" s="24"/>
    </row>
    <row r="85" spans="1:15" ht="17.45" customHeight="1">
      <c r="A85" s="109"/>
      <c r="F85" s="1" t="s">
        <v>93</v>
      </c>
      <c r="G85" s="2">
        <v>8</v>
      </c>
      <c r="H85" s="2" t="s">
        <v>1</v>
      </c>
      <c r="I85" s="2">
        <v>32</v>
      </c>
      <c r="J85" s="2"/>
      <c r="K85" s="2" t="s">
        <v>94</v>
      </c>
      <c r="L85" s="14">
        <v>2</v>
      </c>
      <c r="M85" s="19"/>
      <c r="N85" s="28"/>
      <c r="O85" s="24"/>
    </row>
    <row r="86" spans="1:15">
      <c r="A86" s="109"/>
      <c r="B86" s="3"/>
      <c r="C86" s="3"/>
      <c r="D86" s="3"/>
      <c r="E86" s="3" t="s">
        <v>22</v>
      </c>
      <c r="F86" s="4"/>
      <c r="G86" s="5">
        <f>SUM(G83:G85)</f>
        <v>8</v>
      </c>
      <c r="H86" s="5"/>
      <c r="I86" s="5">
        <f>SUM(I83:I85)</f>
        <v>32</v>
      </c>
      <c r="J86" s="5"/>
      <c r="K86" s="5"/>
      <c r="L86" s="15">
        <f>SUM(L85:L85)</f>
        <v>2</v>
      </c>
      <c r="M86" s="20"/>
      <c r="N86" s="29">
        <f>L86+M86</f>
        <v>2</v>
      </c>
      <c r="O86" s="24"/>
    </row>
    <row r="87" spans="1:15">
      <c r="A87" s="109"/>
      <c r="E87" t="s">
        <v>70</v>
      </c>
      <c r="F87" s="1"/>
      <c r="G87" s="2">
        <v>8</v>
      </c>
      <c r="H87" s="2"/>
      <c r="I87" s="21">
        <v>0</v>
      </c>
      <c r="J87" s="2"/>
      <c r="K87" s="2"/>
      <c r="L87" s="14">
        <v>2</v>
      </c>
      <c r="M87" s="19"/>
      <c r="N87" s="28"/>
      <c r="O87" s="24"/>
    </row>
    <row r="88" spans="1:15">
      <c r="A88" s="110"/>
      <c r="B88" s="3"/>
      <c r="C88" s="3"/>
      <c r="D88" s="3"/>
      <c r="E88" s="3" t="s">
        <v>71</v>
      </c>
      <c r="F88" s="4"/>
      <c r="G88" s="5"/>
      <c r="H88" s="5"/>
      <c r="I88" s="5"/>
      <c r="J88" s="5"/>
      <c r="K88" s="5"/>
      <c r="L88" s="15"/>
      <c r="M88" s="20"/>
      <c r="N88" s="29"/>
      <c r="O88" s="24"/>
    </row>
    <row r="89" spans="1:15">
      <c r="A89" s="111" t="s">
        <v>95</v>
      </c>
      <c r="B89" t="s">
        <v>105</v>
      </c>
      <c r="C89" t="s">
        <v>109</v>
      </c>
      <c r="D89" t="s">
        <v>92</v>
      </c>
      <c r="E89" t="s">
        <v>80</v>
      </c>
      <c r="F89" s="6" t="s">
        <v>23</v>
      </c>
      <c r="G89" s="7"/>
      <c r="H89" s="6"/>
      <c r="I89" s="7"/>
      <c r="J89" s="7"/>
      <c r="K89" s="6"/>
      <c r="L89" s="18"/>
      <c r="M89" s="18"/>
      <c r="N89" s="28"/>
      <c r="O89" s="24"/>
    </row>
    <row r="90" spans="1:15">
      <c r="A90" s="109"/>
      <c r="F90" s="6" t="s">
        <v>24</v>
      </c>
      <c r="G90" s="7"/>
      <c r="H90" s="6"/>
      <c r="I90" s="7"/>
      <c r="J90" s="7"/>
      <c r="K90" s="6"/>
      <c r="L90" s="18"/>
      <c r="M90" s="16"/>
      <c r="N90" s="28"/>
      <c r="O90" s="24"/>
    </row>
    <row r="91" spans="1:15" ht="17.45" customHeight="1">
      <c r="A91" s="109"/>
      <c r="F91" s="1" t="s">
        <v>93</v>
      </c>
      <c r="G91" s="2">
        <v>8</v>
      </c>
      <c r="H91" s="2" t="s">
        <v>1</v>
      </c>
      <c r="I91" s="2">
        <v>32</v>
      </c>
      <c r="J91" s="2"/>
      <c r="K91" s="2" t="s">
        <v>94</v>
      </c>
      <c r="L91" s="14">
        <v>2</v>
      </c>
      <c r="M91" s="19"/>
      <c r="N91" s="28"/>
      <c r="O91" s="24"/>
    </row>
    <row r="92" spans="1:15">
      <c r="A92" s="109"/>
      <c r="B92" s="3"/>
      <c r="C92" s="3"/>
      <c r="D92" s="3"/>
      <c r="E92" s="3" t="s">
        <v>22</v>
      </c>
      <c r="F92" s="4"/>
      <c r="G92" s="5">
        <f>SUM(G89:G91)</f>
        <v>8</v>
      </c>
      <c r="H92" s="5"/>
      <c r="I92" s="5">
        <f>SUM(I89:I91)</f>
        <v>32</v>
      </c>
      <c r="J92" s="5"/>
      <c r="K92" s="5"/>
      <c r="L92" s="15">
        <f>SUM(L91:L91)</f>
        <v>2</v>
      </c>
      <c r="M92" s="20"/>
      <c r="N92" s="29">
        <f>L92+M92</f>
        <v>2</v>
      </c>
      <c r="O92" s="24"/>
    </row>
    <row r="93" spans="1:15">
      <c r="A93" s="109"/>
      <c r="E93" t="s">
        <v>70</v>
      </c>
      <c r="F93" s="1"/>
      <c r="G93" s="2">
        <v>8</v>
      </c>
      <c r="H93" s="2"/>
      <c r="I93" s="21">
        <v>0</v>
      </c>
      <c r="J93" s="2"/>
      <c r="K93" s="2"/>
      <c r="L93" s="14">
        <v>2</v>
      </c>
      <c r="M93" s="19"/>
      <c r="N93" s="28"/>
      <c r="O93" s="24"/>
    </row>
    <row r="94" spans="1:15">
      <c r="A94" s="110"/>
      <c r="B94" s="3"/>
      <c r="C94" s="3"/>
      <c r="D94" s="3"/>
      <c r="E94" s="3" t="s">
        <v>71</v>
      </c>
      <c r="F94" s="4"/>
      <c r="G94" s="5"/>
      <c r="H94" s="5"/>
      <c r="I94" s="5"/>
      <c r="J94" s="5"/>
      <c r="K94" s="5"/>
      <c r="L94" s="15"/>
      <c r="M94" s="20"/>
      <c r="N94" s="29"/>
      <c r="O94" s="24"/>
    </row>
    <row r="95" spans="1:15">
      <c r="A95" s="111" t="s">
        <v>26</v>
      </c>
      <c r="B95" t="s">
        <v>44</v>
      </c>
      <c r="C95" t="s">
        <v>14</v>
      </c>
      <c r="D95" t="s">
        <v>62</v>
      </c>
      <c r="E95" t="s">
        <v>63</v>
      </c>
      <c r="F95" s="6" t="s">
        <v>23</v>
      </c>
      <c r="G95" s="7">
        <v>1</v>
      </c>
      <c r="H95" s="6"/>
      <c r="I95" s="7">
        <v>8</v>
      </c>
      <c r="J95" s="7"/>
      <c r="K95" s="6"/>
      <c r="L95" s="18"/>
      <c r="M95" s="18"/>
      <c r="N95" s="28"/>
      <c r="O95" s="24"/>
    </row>
    <row r="96" spans="1:15">
      <c r="A96" s="109"/>
      <c r="F96" s="6" t="s">
        <v>24</v>
      </c>
      <c r="G96" s="7">
        <v>1</v>
      </c>
      <c r="H96" s="6"/>
      <c r="I96" s="7">
        <v>8</v>
      </c>
      <c r="J96" s="7" t="s">
        <v>76</v>
      </c>
      <c r="K96" s="6"/>
      <c r="L96" s="18"/>
      <c r="M96" s="16">
        <v>2</v>
      </c>
      <c r="N96" s="28"/>
      <c r="O96" s="24"/>
    </row>
    <row r="97" spans="1:15">
      <c r="A97" s="109"/>
      <c r="F97" s="1" t="s">
        <v>36</v>
      </c>
      <c r="G97" s="2">
        <v>2</v>
      </c>
      <c r="H97" s="2" t="s">
        <v>82</v>
      </c>
      <c r="I97" s="2">
        <v>24</v>
      </c>
      <c r="J97" s="2"/>
      <c r="K97" s="2" t="s">
        <v>54</v>
      </c>
      <c r="L97" s="14">
        <v>2</v>
      </c>
      <c r="M97" s="14">
        <v>2</v>
      </c>
      <c r="N97" s="28"/>
      <c r="O97" s="24"/>
    </row>
    <row r="98" spans="1:15">
      <c r="A98" s="109"/>
      <c r="F98" s="1" t="s">
        <v>37</v>
      </c>
      <c r="G98" s="2">
        <v>2</v>
      </c>
      <c r="H98" s="2" t="s">
        <v>83</v>
      </c>
      <c r="I98" s="2">
        <v>32</v>
      </c>
      <c r="J98" s="2"/>
      <c r="K98" s="2" t="s">
        <v>54</v>
      </c>
      <c r="L98" s="14">
        <v>2</v>
      </c>
      <c r="M98" s="14">
        <v>2</v>
      </c>
      <c r="N98" s="28"/>
      <c r="O98" s="24"/>
    </row>
    <row r="99" spans="1:15">
      <c r="A99" s="109"/>
      <c r="F99" s="1" t="s">
        <v>35</v>
      </c>
      <c r="G99" s="2">
        <v>2</v>
      </c>
      <c r="H99" s="2" t="s">
        <v>12</v>
      </c>
      <c r="I99" s="2">
        <v>24</v>
      </c>
      <c r="J99" s="2"/>
      <c r="K99" s="2" t="s">
        <v>54</v>
      </c>
      <c r="L99" s="14">
        <v>2</v>
      </c>
      <c r="M99" s="14">
        <v>2</v>
      </c>
      <c r="N99" s="28"/>
      <c r="O99" s="24"/>
    </row>
    <row r="100" spans="1:15">
      <c r="A100" s="109"/>
      <c r="F100" s="1" t="s">
        <v>61</v>
      </c>
      <c r="G100" s="2">
        <v>2</v>
      </c>
      <c r="H100" s="2" t="s">
        <v>84</v>
      </c>
      <c r="I100" s="2">
        <v>32</v>
      </c>
      <c r="J100" s="2"/>
      <c r="K100" s="2" t="s">
        <v>54</v>
      </c>
      <c r="L100" s="14">
        <v>2</v>
      </c>
      <c r="M100" s="14">
        <v>2</v>
      </c>
      <c r="N100" s="28"/>
      <c r="O100" s="24"/>
    </row>
    <row r="101" spans="1:15">
      <c r="A101" s="109"/>
      <c r="F101" s="1" t="s">
        <v>32</v>
      </c>
      <c r="G101" s="2">
        <v>4</v>
      </c>
      <c r="H101" s="2" t="s">
        <v>85</v>
      </c>
      <c r="I101" s="2">
        <v>48</v>
      </c>
      <c r="J101" s="2"/>
      <c r="K101" s="2" t="s">
        <v>54</v>
      </c>
      <c r="L101" s="14">
        <v>2</v>
      </c>
      <c r="M101" s="14">
        <v>2</v>
      </c>
      <c r="N101" s="28"/>
      <c r="O101" s="24" t="s">
        <v>64</v>
      </c>
    </row>
    <row r="102" spans="1:15">
      <c r="A102" s="109"/>
      <c r="B102" s="3"/>
      <c r="C102" s="3"/>
      <c r="D102" s="3"/>
      <c r="E102" s="3" t="s">
        <v>22</v>
      </c>
      <c r="F102" s="4"/>
      <c r="G102" s="5">
        <f>SUM(G95:G101)</f>
        <v>14</v>
      </c>
      <c r="H102" s="5"/>
      <c r="I102" s="5">
        <f>SUM(I95:I101)</f>
        <v>176</v>
      </c>
      <c r="J102" s="5"/>
      <c r="K102" s="5"/>
      <c r="L102" s="15">
        <f>SUM(L95:L101)</f>
        <v>10</v>
      </c>
      <c r="M102" s="15">
        <f>SUM(M95:M101)</f>
        <v>12</v>
      </c>
      <c r="N102" s="29">
        <f>L102+M102</f>
        <v>22</v>
      </c>
      <c r="O102" s="24"/>
    </row>
    <row r="103" spans="1:15">
      <c r="A103" s="109"/>
      <c r="E103" t="s">
        <v>70</v>
      </c>
      <c r="G103" s="2">
        <v>2</v>
      </c>
      <c r="I103" s="2">
        <v>80</v>
      </c>
      <c r="J103" s="2"/>
      <c r="L103" s="14">
        <v>30</v>
      </c>
      <c r="M103" s="14">
        <v>8</v>
      </c>
      <c r="N103" s="28"/>
      <c r="O103" s="24"/>
    </row>
    <row r="104" spans="1:15">
      <c r="A104" s="110"/>
      <c r="B104" s="3"/>
      <c r="C104" s="3"/>
      <c r="D104" s="3"/>
      <c r="E104" s="3" t="s">
        <v>71</v>
      </c>
      <c r="F104" s="3"/>
      <c r="G104" s="3"/>
      <c r="H104" s="3"/>
      <c r="I104" s="3"/>
      <c r="J104" s="3"/>
      <c r="K104" s="5"/>
      <c r="L104" s="3"/>
      <c r="M104" s="3"/>
      <c r="N104" s="29"/>
      <c r="O104" s="25"/>
    </row>
    <row r="108" spans="1:15">
      <c r="A108" s="111" t="s">
        <v>43</v>
      </c>
      <c r="B108" s="13" t="s">
        <v>44</v>
      </c>
      <c r="C108" s="11" t="s">
        <v>106</v>
      </c>
      <c r="D108" s="11" t="s">
        <v>111</v>
      </c>
      <c r="E108" s="11" t="s">
        <v>17</v>
      </c>
      <c r="F108" s="30" t="s">
        <v>23</v>
      </c>
      <c r="G108" s="31"/>
      <c r="H108" s="30"/>
      <c r="I108" s="31"/>
      <c r="J108" s="31"/>
      <c r="K108" s="30"/>
      <c r="L108" s="32"/>
      <c r="M108" s="32"/>
      <c r="N108" s="33"/>
      <c r="O108" s="34"/>
    </row>
    <row r="109" spans="1:15">
      <c r="A109" s="109"/>
      <c r="F109" s="6" t="s">
        <v>24</v>
      </c>
      <c r="G109" s="7"/>
      <c r="H109" s="6"/>
      <c r="I109" s="7"/>
      <c r="J109" s="7"/>
      <c r="K109" s="6"/>
      <c r="L109" s="18"/>
      <c r="M109" s="16"/>
      <c r="N109" s="28"/>
      <c r="O109" s="24"/>
    </row>
    <row r="110" spans="1:15">
      <c r="A110" s="109"/>
      <c r="F110" s="1" t="s">
        <v>65</v>
      </c>
      <c r="G110" s="2">
        <v>8</v>
      </c>
      <c r="H110" s="2" t="s">
        <v>1</v>
      </c>
      <c r="I110" s="2">
        <v>48</v>
      </c>
      <c r="J110" s="2"/>
      <c r="K110" s="105" t="s">
        <v>116</v>
      </c>
      <c r="L110" s="14">
        <v>2</v>
      </c>
      <c r="M110" s="19">
        <v>2</v>
      </c>
      <c r="N110" s="28"/>
      <c r="O110" s="24" t="s">
        <v>69</v>
      </c>
    </row>
    <row r="111" spans="1:15">
      <c r="A111" s="109"/>
      <c r="F111" s="1" t="s">
        <v>66</v>
      </c>
      <c r="G111" s="2">
        <v>8</v>
      </c>
      <c r="H111" s="2" t="s">
        <v>21</v>
      </c>
      <c r="I111" s="2">
        <v>16</v>
      </c>
      <c r="J111" s="2"/>
      <c r="K111" s="105"/>
      <c r="L111" s="14">
        <v>2</v>
      </c>
      <c r="M111" s="19">
        <v>2</v>
      </c>
      <c r="N111" s="28"/>
      <c r="O111" s="24"/>
    </row>
    <row r="112" spans="1:15">
      <c r="A112" s="109"/>
      <c r="F112" s="1" t="s">
        <v>67</v>
      </c>
      <c r="G112" s="2">
        <v>16</v>
      </c>
      <c r="H112" s="2" t="s">
        <v>86</v>
      </c>
      <c r="I112" s="2">
        <v>32</v>
      </c>
      <c r="J112" s="2"/>
      <c r="K112" s="105"/>
      <c r="L112" s="14">
        <v>2</v>
      </c>
      <c r="M112" s="19">
        <v>2</v>
      </c>
      <c r="N112" s="28"/>
      <c r="O112" s="24"/>
    </row>
    <row r="113" spans="1:15">
      <c r="A113" s="109"/>
      <c r="B113" s="3"/>
      <c r="C113" s="3"/>
      <c r="D113" s="3"/>
      <c r="E113" s="3" t="s">
        <v>22</v>
      </c>
      <c r="F113" s="4"/>
      <c r="G113" s="5">
        <f>SUM(G108:G112)</f>
        <v>32</v>
      </c>
      <c r="H113" s="5"/>
      <c r="I113" s="5">
        <f>SUM(I108:I112)</f>
        <v>96</v>
      </c>
      <c r="J113" s="5"/>
      <c r="K113" s="5"/>
      <c r="L113" s="15">
        <f>SUM(L110:L112)</f>
        <v>6</v>
      </c>
      <c r="M113" s="20">
        <f>SUM(M110:M112)</f>
        <v>6</v>
      </c>
      <c r="N113" s="29">
        <f>L113+M113</f>
        <v>12</v>
      </c>
      <c r="O113" s="24"/>
    </row>
    <row r="114" spans="1:15">
      <c r="A114" s="109"/>
      <c r="E114" t="s">
        <v>70</v>
      </c>
      <c r="F114" s="1"/>
      <c r="G114" s="21">
        <v>0</v>
      </c>
      <c r="H114" s="2"/>
      <c r="I114" s="2">
        <v>32</v>
      </c>
      <c r="J114" s="2"/>
      <c r="K114" s="2"/>
      <c r="L114" s="14">
        <v>2</v>
      </c>
      <c r="M114" s="19">
        <v>2</v>
      </c>
      <c r="N114" s="28"/>
      <c r="O114" s="24"/>
    </row>
    <row r="115" spans="1:15">
      <c r="A115" s="110"/>
      <c r="B115" s="3"/>
      <c r="C115" s="3"/>
      <c r="D115" s="3"/>
      <c r="E115" s="3" t="s">
        <v>71</v>
      </c>
      <c r="F115" s="4"/>
      <c r="G115" s="5"/>
      <c r="H115" s="5"/>
      <c r="I115" s="5"/>
      <c r="J115" s="5"/>
      <c r="K115" s="5"/>
      <c r="L115" s="15"/>
      <c r="M115" s="20"/>
      <c r="N115" s="29"/>
      <c r="O115" s="24"/>
    </row>
    <row r="116" spans="1:15">
      <c r="A116" s="111" t="s">
        <v>91</v>
      </c>
      <c r="B116" t="s">
        <v>44</v>
      </c>
      <c r="C116" t="s">
        <v>108</v>
      </c>
      <c r="D116" t="s">
        <v>111</v>
      </c>
      <c r="E116" t="s">
        <v>112</v>
      </c>
      <c r="F116" s="6" t="s">
        <v>23</v>
      </c>
      <c r="G116" s="7"/>
      <c r="H116" s="6"/>
      <c r="I116" s="7"/>
      <c r="J116" s="7"/>
      <c r="K116" s="6"/>
      <c r="L116" s="18"/>
      <c r="M116" s="18"/>
      <c r="N116" s="28"/>
      <c r="O116" s="24"/>
    </row>
    <row r="117" spans="1:15">
      <c r="A117" s="109"/>
      <c r="F117" s="6" t="s">
        <v>24</v>
      </c>
      <c r="G117" s="7"/>
      <c r="H117" s="6"/>
      <c r="I117" s="7"/>
      <c r="J117" s="7"/>
      <c r="K117" s="6"/>
      <c r="L117" s="18"/>
      <c r="M117" s="16"/>
      <c r="N117" s="28"/>
      <c r="O117" s="24"/>
    </row>
    <row r="118" spans="1:15" ht="17.45" customHeight="1">
      <c r="A118" s="109"/>
      <c r="F118" s="1" t="s">
        <v>93</v>
      </c>
      <c r="G118" s="2">
        <v>8</v>
      </c>
      <c r="H118" s="2" t="s">
        <v>1</v>
      </c>
      <c r="I118" s="2">
        <v>32</v>
      </c>
      <c r="J118" s="2"/>
      <c r="K118" s="2" t="s">
        <v>114</v>
      </c>
      <c r="L118" s="14">
        <v>2</v>
      </c>
      <c r="M118" s="19">
        <v>2</v>
      </c>
      <c r="N118" s="28"/>
      <c r="O118" s="24" t="s">
        <v>69</v>
      </c>
    </row>
    <row r="119" spans="1:15">
      <c r="A119" s="109"/>
      <c r="B119" s="3"/>
      <c r="C119" s="3"/>
      <c r="D119" s="3"/>
      <c r="E119" s="3" t="s">
        <v>22</v>
      </c>
      <c r="F119" s="4"/>
      <c r="G119" s="5">
        <f>SUM(G116:G118)</f>
        <v>8</v>
      </c>
      <c r="H119" s="5"/>
      <c r="I119" s="5">
        <f>SUM(I116:I118)</f>
        <v>32</v>
      </c>
      <c r="J119" s="5"/>
      <c r="K119" s="5"/>
      <c r="L119" s="15">
        <f>SUM(L118:L118)</f>
        <v>2</v>
      </c>
      <c r="M119" s="20"/>
      <c r="N119" s="29">
        <f>L119+M119</f>
        <v>2</v>
      </c>
      <c r="O119" s="24"/>
    </row>
    <row r="120" spans="1:15">
      <c r="A120" s="109"/>
      <c r="E120" t="s">
        <v>70</v>
      </c>
      <c r="F120" s="1"/>
      <c r="G120" s="2">
        <v>24</v>
      </c>
      <c r="H120" s="2"/>
      <c r="I120" s="2">
        <v>32</v>
      </c>
      <c r="J120" s="2"/>
      <c r="K120" s="2"/>
      <c r="L120" s="14">
        <v>2</v>
      </c>
      <c r="M120" s="19">
        <v>6</v>
      </c>
      <c r="N120" s="28"/>
      <c r="O120" s="24"/>
    </row>
    <row r="121" spans="1:15">
      <c r="A121" s="110"/>
      <c r="B121" s="3"/>
      <c r="C121" s="3"/>
      <c r="D121" s="3"/>
      <c r="E121" s="3" t="s">
        <v>71</v>
      </c>
      <c r="F121" s="4"/>
      <c r="G121" s="5"/>
      <c r="H121" s="5"/>
      <c r="I121" s="5"/>
      <c r="J121" s="5"/>
      <c r="K121" s="5"/>
      <c r="L121" s="15"/>
      <c r="M121" s="20"/>
      <c r="N121" s="29"/>
      <c r="O121" s="24"/>
    </row>
    <row r="122" spans="1:15">
      <c r="A122" s="111" t="s">
        <v>95</v>
      </c>
      <c r="B122" t="s">
        <v>105</v>
      </c>
      <c r="C122" t="s">
        <v>109</v>
      </c>
      <c r="D122" t="s">
        <v>81</v>
      </c>
      <c r="E122" t="s">
        <v>113</v>
      </c>
      <c r="F122" s="6" t="s">
        <v>23</v>
      </c>
      <c r="G122" s="7"/>
      <c r="H122" s="6"/>
      <c r="I122" s="7"/>
      <c r="J122" s="7"/>
      <c r="K122" s="6"/>
      <c r="L122" s="18"/>
      <c r="M122" s="18"/>
      <c r="N122" s="28"/>
      <c r="O122" s="24"/>
    </row>
    <row r="123" spans="1:15">
      <c r="A123" s="109"/>
      <c r="F123" s="6" t="s">
        <v>24</v>
      </c>
      <c r="G123" s="7"/>
      <c r="H123" s="6"/>
      <c r="I123" s="7"/>
      <c r="J123" s="7"/>
      <c r="K123" s="6"/>
      <c r="L123" s="18"/>
      <c r="M123" s="16"/>
      <c r="N123" s="28"/>
      <c r="O123" s="24"/>
    </row>
    <row r="124" spans="1:15" ht="17.45" customHeight="1">
      <c r="A124" s="109"/>
      <c r="F124" s="1" t="s">
        <v>93</v>
      </c>
      <c r="G124" s="2">
        <v>8</v>
      </c>
      <c r="H124" s="2" t="s">
        <v>1</v>
      </c>
      <c r="I124" s="2">
        <v>32</v>
      </c>
      <c r="J124" s="2"/>
      <c r="K124" s="2" t="s">
        <v>115</v>
      </c>
      <c r="L124" s="14">
        <v>2</v>
      </c>
      <c r="M124" s="19">
        <v>2</v>
      </c>
      <c r="N124" s="28"/>
      <c r="O124" s="24" t="s">
        <v>69</v>
      </c>
    </row>
    <row r="125" spans="1:15">
      <c r="A125" s="109"/>
      <c r="B125" s="3"/>
      <c r="C125" s="3"/>
      <c r="D125" s="3"/>
      <c r="E125" s="3" t="s">
        <v>22</v>
      </c>
      <c r="F125" s="4"/>
      <c r="G125" s="5">
        <f>SUM(G122:G124)</f>
        <v>8</v>
      </c>
      <c r="H125" s="5"/>
      <c r="I125" s="5">
        <f>SUM(I122:I124)</f>
        <v>32</v>
      </c>
      <c r="J125" s="5"/>
      <c r="K125" s="5"/>
      <c r="L125" s="15">
        <f>SUM(L124:L124)</f>
        <v>2</v>
      </c>
      <c r="M125" s="20"/>
      <c r="N125" s="29">
        <f>L125+M125</f>
        <v>2</v>
      </c>
      <c r="O125" s="24" t="s">
        <v>110</v>
      </c>
    </row>
    <row r="126" spans="1:15">
      <c r="A126" s="109"/>
      <c r="E126" t="s">
        <v>70</v>
      </c>
      <c r="F126" s="1"/>
      <c r="G126" s="2">
        <v>24</v>
      </c>
      <c r="H126" s="2"/>
      <c r="I126" s="2">
        <v>32</v>
      </c>
      <c r="J126" s="2"/>
      <c r="K126" s="2"/>
      <c r="L126" s="14">
        <v>2</v>
      </c>
      <c r="M126" s="19">
        <v>6</v>
      </c>
      <c r="N126" s="28"/>
      <c r="O126" s="24"/>
    </row>
    <row r="127" spans="1:15">
      <c r="A127" s="110"/>
      <c r="B127" s="3"/>
      <c r="C127" s="3"/>
      <c r="D127" s="3"/>
      <c r="E127" s="3" t="s">
        <v>71</v>
      </c>
      <c r="F127" s="4"/>
      <c r="G127" s="5"/>
      <c r="H127" s="5"/>
      <c r="I127" s="5"/>
      <c r="J127" s="5"/>
      <c r="K127" s="5"/>
      <c r="L127" s="15"/>
      <c r="M127" s="20"/>
      <c r="N127" s="29"/>
      <c r="O127" s="25"/>
    </row>
    <row r="139" spans="1:5">
      <c r="B139" s="9"/>
      <c r="C139" s="9"/>
      <c r="D139" s="9"/>
      <c r="E139" s="9"/>
    </row>
    <row r="140" spans="1:5">
      <c r="A140" s="8" t="s">
        <v>30</v>
      </c>
      <c r="B140" s="9"/>
      <c r="C140" s="9"/>
      <c r="D140" s="9"/>
      <c r="E140" s="9"/>
    </row>
    <row r="141" spans="1:5">
      <c r="A141" s="8" t="s">
        <v>27</v>
      </c>
      <c r="B141" s="9"/>
      <c r="C141" s="9"/>
      <c r="D141" s="9"/>
    </row>
    <row r="142" spans="1:5">
      <c r="A142" s="9" t="s">
        <v>28</v>
      </c>
    </row>
    <row r="143" spans="1:5">
      <c r="A143" s="8" t="s">
        <v>29</v>
      </c>
    </row>
    <row r="144" spans="1:5">
      <c r="A144" s="8" t="s">
        <v>31</v>
      </c>
    </row>
  </sheetData>
  <mergeCells count="31">
    <mergeCell ref="A116:A121"/>
    <mergeCell ref="A122:A127"/>
    <mergeCell ref="A89:A94"/>
    <mergeCell ref="A95:A104"/>
    <mergeCell ref="O1:O2"/>
    <mergeCell ref="A108:A115"/>
    <mergeCell ref="K110:K112"/>
    <mergeCell ref="A55:A61"/>
    <mergeCell ref="A62:A68"/>
    <mergeCell ref="A69:A75"/>
    <mergeCell ref="A76:A82"/>
    <mergeCell ref="A83:A88"/>
    <mergeCell ref="K57:K58"/>
    <mergeCell ref="K64:K65"/>
    <mergeCell ref="K71:K72"/>
    <mergeCell ref="K78:K79"/>
    <mergeCell ref="N1:N2"/>
    <mergeCell ref="K49:K51"/>
    <mergeCell ref="A1:A2"/>
    <mergeCell ref="B1:B2"/>
    <mergeCell ref="C1:C2"/>
    <mergeCell ref="D1:D2"/>
    <mergeCell ref="E1:E2"/>
    <mergeCell ref="F1:M1"/>
    <mergeCell ref="A3:A9"/>
    <mergeCell ref="A10:A16"/>
    <mergeCell ref="A17:A25"/>
    <mergeCell ref="A26:A34"/>
    <mergeCell ref="A35:A40"/>
    <mergeCell ref="A41:A46"/>
    <mergeCell ref="A47:A54"/>
  </mergeCells>
  <phoneticPr fontId="3" type="noConversion"/>
  <printOptions horizontalCentered="1"/>
  <pageMargins left="0.19685039370078741" right="0.19685039370078741" top="0.59055118110236227" bottom="0.39370078740157483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9"/>
  <sheetViews>
    <sheetView topLeftCell="A81" workbookViewId="0">
      <selection activeCell="M151" sqref="M151"/>
    </sheetView>
  </sheetViews>
  <sheetFormatPr defaultRowHeight="16.5"/>
  <cols>
    <col min="1" max="1" width="0.625" customWidth="1"/>
    <col min="2" max="2" width="18.375" bestFit="1" customWidth="1"/>
    <col min="3" max="3" width="11.875" bestFit="1" customWidth="1"/>
    <col min="4" max="4" width="13.625" customWidth="1"/>
    <col min="5" max="5" width="29.625" bestFit="1" customWidth="1"/>
    <col min="8" max="8" width="38.75" style="90" bestFit="1" customWidth="1"/>
  </cols>
  <sheetData>
    <row r="1" spans="2:8" ht="17.25" thickBot="1"/>
    <row r="2" spans="2:8" ht="17.25" thickBot="1">
      <c r="B2" s="37" t="s">
        <v>136</v>
      </c>
      <c r="C2" s="38" t="s">
        <v>137</v>
      </c>
      <c r="D2" s="115" t="s">
        <v>138</v>
      </c>
      <c r="E2" s="115"/>
      <c r="F2" s="38" t="s">
        <v>139</v>
      </c>
      <c r="G2" s="38" t="s">
        <v>140</v>
      </c>
      <c r="H2" s="91" t="s">
        <v>141</v>
      </c>
    </row>
    <row r="3" spans="2:8">
      <c r="B3" s="116" t="s">
        <v>13</v>
      </c>
      <c r="C3" s="118" t="s">
        <v>142</v>
      </c>
      <c r="D3" s="39" t="s">
        <v>143</v>
      </c>
      <c r="E3" s="39" t="s">
        <v>144</v>
      </c>
      <c r="F3" s="39">
        <v>1</v>
      </c>
      <c r="G3" s="40">
        <v>1</v>
      </c>
      <c r="H3" s="92" t="s">
        <v>606</v>
      </c>
    </row>
    <row r="4" spans="2:8">
      <c r="B4" s="117"/>
      <c r="C4" s="119"/>
      <c r="D4" s="40"/>
      <c r="E4" s="89" t="s">
        <v>145</v>
      </c>
      <c r="F4" s="89">
        <v>1</v>
      </c>
      <c r="G4" s="89"/>
      <c r="H4" s="97" t="s">
        <v>611</v>
      </c>
    </row>
    <row r="5" spans="2:8">
      <c r="B5" s="117"/>
      <c r="C5" s="119"/>
      <c r="D5" s="40"/>
      <c r="E5" s="40" t="s">
        <v>146</v>
      </c>
      <c r="F5" s="40">
        <v>1</v>
      </c>
      <c r="G5" s="40">
        <v>1</v>
      </c>
      <c r="H5" s="92" t="s">
        <v>606</v>
      </c>
    </row>
    <row r="6" spans="2:8">
      <c r="B6" s="117"/>
      <c r="C6" s="119"/>
      <c r="D6" s="40"/>
      <c r="E6" s="40" t="s">
        <v>147</v>
      </c>
      <c r="F6" s="40">
        <v>1</v>
      </c>
      <c r="G6" s="40">
        <v>1</v>
      </c>
      <c r="H6" s="92" t="s">
        <v>606</v>
      </c>
    </row>
    <row r="7" spans="2:8">
      <c r="B7" s="117"/>
      <c r="C7" s="119"/>
      <c r="D7" s="40"/>
      <c r="E7" s="40" t="s">
        <v>148</v>
      </c>
      <c r="F7" s="40">
        <v>1</v>
      </c>
      <c r="G7" s="40">
        <v>1</v>
      </c>
      <c r="H7" s="92" t="s">
        <v>606</v>
      </c>
    </row>
    <row r="8" spans="2:8">
      <c r="B8" s="117"/>
      <c r="C8" s="119"/>
      <c r="D8" s="40"/>
      <c r="E8" s="40" t="s">
        <v>628</v>
      </c>
      <c r="F8" s="40">
        <v>1</v>
      </c>
      <c r="G8" s="40">
        <v>1</v>
      </c>
      <c r="H8" s="92" t="s">
        <v>606</v>
      </c>
    </row>
    <row r="9" spans="2:8">
      <c r="B9" s="117"/>
      <c r="C9" s="119"/>
      <c r="D9" s="40"/>
      <c r="E9" s="40" t="s">
        <v>149</v>
      </c>
      <c r="F9" s="40">
        <v>1</v>
      </c>
      <c r="G9" s="40">
        <v>1</v>
      </c>
      <c r="H9" s="92" t="s">
        <v>606</v>
      </c>
    </row>
    <row r="10" spans="2:8">
      <c r="B10" s="117"/>
      <c r="C10" s="119"/>
      <c r="D10" s="40"/>
      <c r="E10" s="40" t="s">
        <v>627</v>
      </c>
      <c r="F10" s="40">
        <v>1</v>
      </c>
      <c r="G10" s="40">
        <v>1</v>
      </c>
      <c r="H10" s="92" t="s">
        <v>606</v>
      </c>
    </row>
    <row r="11" spans="2:8">
      <c r="B11" s="117"/>
      <c r="C11" s="119"/>
      <c r="D11" s="40"/>
      <c r="E11" s="40" t="s">
        <v>176</v>
      </c>
      <c r="F11" s="40">
        <v>1</v>
      </c>
      <c r="G11" s="40">
        <v>4</v>
      </c>
      <c r="H11" s="92"/>
    </row>
    <row r="12" spans="2:8">
      <c r="B12" s="117"/>
      <c r="C12" s="119"/>
      <c r="D12" s="40" t="s">
        <v>150</v>
      </c>
      <c r="E12" s="40" t="s">
        <v>151</v>
      </c>
      <c r="F12" s="40">
        <v>1</v>
      </c>
      <c r="G12" s="40">
        <v>4</v>
      </c>
      <c r="H12" s="92"/>
    </row>
    <row r="13" spans="2:8">
      <c r="B13" s="117"/>
      <c r="C13" s="119"/>
      <c r="D13" s="40"/>
      <c r="E13" s="40"/>
      <c r="F13" s="40"/>
      <c r="G13" s="40"/>
      <c r="H13" s="92"/>
    </row>
    <row r="14" spans="2:8">
      <c r="B14" s="117"/>
      <c r="C14" s="120" t="s">
        <v>152</v>
      </c>
      <c r="D14" s="40" t="s">
        <v>143</v>
      </c>
      <c r="E14" s="40" t="s">
        <v>144</v>
      </c>
      <c r="F14" s="40">
        <v>1</v>
      </c>
      <c r="G14" s="40">
        <v>1</v>
      </c>
      <c r="H14" s="92" t="s">
        <v>605</v>
      </c>
    </row>
    <row r="15" spans="2:8">
      <c r="B15" s="117"/>
      <c r="C15" s="119"/>
      <c r="D15" s="40"/>
      <c r="E15" s="40" t="s">
        <v>153</v>
      </c>
      <c r="F15" s="40">
        <v>1</v>
      </c>
      <c r="G15" s="40">
        <v>1</v>
      </c>
      <c r="H15" s="92" t="s">
        <v>606</v>
      </c>
    </row>
    <row r="16" spans="2:8">
      <c r="B16" s="117"/>
      <c r="C16" s="119"/>
      <c r="D16" s="40"/>
      <c r="E16" s="40" t="s">
        <v>145</v>
      </c>
      <c r="F16" s="40">
        <v>1</v>
      </c>
      <c r="G16" s="40">
        <v>1</v>
      </c>
      <c r="H16" s="92" t="s">
        <v>606</v>
      </c>
    </row>
    <row r="17" spans="2:8">
      <c r="B17" s="117"/>
      <c r="C17" s="119"/>
      <c r="D17" s="40"/>
      <c r="E17" s="40" t="s">
        <v>78</v>
      </c>
      <c r="F17" s="40">
        <v>1</v>
      </c>
      <c r="G17" s="40">
        <v>4</v>
      </c>
      <c r="H17" s="92"/>
    </row>
    <row r="18" spans="2:8">
      <c r="B18" s="117"/>
      <c r="C18" s="119"/>
      <c r="D18" s="40"/>
      <c r="E18" s="40" t="s">
        <v>177</v>
      </c>
      <c r="F18" s="40">
        <v>1</v>
      </c>
      <c r="G18" s="40">
        <v>1</v>
      </c>
      <c r="H18" s="92" t="s">
        <v>634</v>
      </c>
    </row>
    <row r="19" spans="2:8">
      <c r="B19" s="117"/>
      <c r="C19" s="119"/>
      <c r="D19" s="40"/>
      <c r="E19" s="40" t="s">
        <v>154</v>
      </c>
      <c r="F19" s="40">
        <v>1</v>
      </c>
      <c r="G19" s="40">
        <v>1</v>
      </c>
      <c r="H19" s="92" t="s">
        <v>606</v>
      </c>
    </row>
    <row r="20" spans="2:8">
      <c r="B20" s="117"/>
      <c r="C20" s="119"/>
      <c r="D20" s="40"/>
      <c r="E20" s="40" t="s">
        <v>626</v>
      </c>
      <c r="F20" s="40">
        <v>1</v>
      </c>
      <c r="G20" s="40">
        <v>1</v>
      </c>
      <c r="H20" s="92" t="s">
        <v>606</v>
      </c>
    </row>
    <row r="21" spans="2:8">
      <c r="B21" s="117"/>
      <c r="C21" s="119"/>
      <c r="D21" s="40"/>
      <c r="E21" s="40" t="s">
        <v>156</v>
      </c>
      <c r="F21" s="40">
        <v>1</v>
      </c>
      <c r="G21" s="40">
        <v>1</v>
      </c>
      <c r="H21" s="93" t="s">
        <v>631</v>
      </c>
    </row>
    <row r="22" spans="2:8">
      <c r="B22" s="117"/>
      <c r="C22" s="119"/>
      <c r="D22" s="40"/>
      <c r="E22" s="40" t="s">
        <v>157</v>
      </c>
      <c r="F22" s="40">
        <v>1</v>
      </c>
      <c r="G22" s="40">
        <v>1</v>
      </c>
      <c r="H22" s="92" t="s">
        <v>606</v>
      </c>
    </row>
    <row r="23" spans="2:8">
      <c r="B23" s="117"/>
      <c r="C23" s="119"/>
      <c r="D23" s="40"/>
      <c r="E23" s="40" t="s">
        <v>217</v>
      </c>
      <c r="F23" s="40">
        <v>1</v>
      </c>
      <c r="G23" s="40">
        <v>1</v>
      </c>
      <c r="H23" s="92" t="s">
        <v>606</v>
      </c>
    </row>
    <row r="24" spans="2:8">
      <c r="B24" s="117"/>
      <c r="C24" s="119"/>
      <c r="D24" s="40"/>
      <c r="E24" s="40" t="s">
        <v>158</v>
      </c>
      <c r="F24" s="40">
        <v>1</v>
      </c>
      <c r="G24" s="40">
        <v>1</v>
      </c>
      <c r="H24" s="92" t="s">
        <v>605</v>
      </c>
    </row>
    <row r="25" spans="2:8">
      <c r="B25" s="117"/>
      <c r="C25" s="119"/>
      <c r="D25" s="40"/>
      <c r="E25" s="40" t="s">
        <v>159</v>
      </c>
      <c r="F25" s="40">
        <v>1</v>
      </c>
      <c r="G25" s="40">
        <v>1</v>
      </c>
      <c r="H25" s="93" t="s">
        <v>606</v>
      </c>
    </row>
    <row r="26" spans="2:8">
      <c r="B26" s="117"/>
      <c r="C26" s="119"/>
      <c r="D26" s="40"/>
      <c r="E26" s="40" t="s">
        <v>160</v>
      </c>
      <c r="F26" s="40">
        <v>1</v>
      </c>
      <c r="G26" s="40">
        <v>1</v>
      </c>
      <c r="H26" s="92" t="s">
        <v>606</v>
      </c>
    </row>
    <row r="27" spans="2:8">
      <c r="B27" s="117"/>
      <c r="C27" s="119"/>
      <c r="D27" s="40"/>
      <c r="E27" s="40" t="s">
        <v>180</v>
      </c>
      <c r="F27" s="40">
        <v>1</v>
      </c>
      <c r="G27" s="40">
        <v>4</v>
      </c>
      <c r="H27" s="92"/>
    </row>
    <row r="28" spans="2:8">
      <c r="B28" s="117"/>
      <c r="C28" s="119"/>
      <c r="D28" s="40"/>
      <c r="E28" s="40" t="s">
        <v>176</v>
      </c>
      <c r="F28" s="40">
        <v>1</v>
      </c>
      <c r="G28" s="40">
        <v>4</v>
      </c>
      <c r="H28" s="92"/>
    </row>
    <row r="29" spans="2:8">
      <c r="B29" s="117"/>
      <c r="C29" s="119"/>
      <c r="D29" s="40" t="s">
        <v>161</v>
      </c>
      <c r="E29" s="40" t="s">
        <v>162</v>
      </c>
      <c r="F29" s="40">
        <v>1</v>
      </c>
      <c r="G29" s="40">
        <v>4</v>
      </c>
      <c r="H29" s="92"/>
    </row>
    <row r="30" spans="2:8">
      <c r="B30" s="117"/>
      <c r="C30" s="40"/>
      <c r="D30" s="40"/>
      <c r="E30" s="40"/>
      <c r="F30" s="40"/>
      <c r="G30" s="40"/>
      <c r="H30" s="92"/>
    </row>
    <row r="31" spans="2:8">
      <c r="B31" s="117" t="s">
        <v>163</v>
      </c>
      <c r="C31" s="120" t="s">
        <v>164</v>
      </c>
      <c r="D31" s="40" t="s">
        <v>143</v>
      </c>
      <c r="E31" s="40" t="s">
        <v>144</v>
      </c>
      <c r="F31" s="40">
        <v>1</v>
      </c>
      <c r="G31" s="40">
        <v>1</v>
      </c>
      <c r="H31" s="92" t="s">
        <v>606</v>
      </c>
    </row>
    <row r="32" spans="2:8">
      <c r="B32" s="117"/>
      <c r="C32" s="119"/>
      <c r="D32" s="40"/>
      <c r="E32" s="89" t="s">
        <v>145</v>
      </c>
      <c r="F32" s="89">
        <v>1</v>
      </c>
      <c r="G32" s="89"/>
      <c r="H32" s="97" t="s">
        <v>611</v>
      </c>
    </row>
    <row r="33" spans="2:8">
      <c r="B33" s="117"/>
      <c r="C33" s="119"/>
      <c r="D33" s="40"/>
      <c r="E33" s="40" t="s">
        <v>146</v>
      </c>
      <c r="F33" s="40">
        <v>1</v>
      </c>
      <c r="G33" s="40">
        <v>1</v>
      </c>
      <c r="H33" s="92" t="s">
        <v>606</v>
      </c>
    </row>
    <row r="34" spans="2:8">
      <c r="B34" s="117"/>
      <c r="C34" s="119"/>
      <c r="D34" s="40"/>
      <c r="E34" s="40" t="s">
        <v>147</v>
      </c>
      <c r="F34" s="40">
        <v>1</v>
      </c>
      <c r="G34" s="40">
        <v>1</v>
      </c>
      <c r="H34" s="92" t="s">
        <v>606</v>
      </c>
    </row>
    <row r="35" spans="2:8">
      <c r="B35" s="117"/>
      <c r="C35" s="119"/>
      <c r="D35" s="40"/>
      <c r="E35" s="40" t="s">
        <v>148</v>
      </c>
      <c r="F35" s="40">
        <v>1</v>
      </c>
      <c r="G35" s="40">
        <v>1</v>
      </c>
      <c r="H35" s="92" t="s">
        <v>606</v>
      </c>
    </row>
    <row r="36" spans="2:8">
      <c r="B36" s="117"/>
      <c r="C36" s="119"/>
      <c r="D36" s="40"/>
      <c r="E36" s="40" t="s">
        <v>628</v>
      </c>
      <c r="F36" s="40">
        <v>1</v>
      </c>
      <c r="G36" s="40">
        <v>1</v>
      </c>
      <c r="H36" s="92" t="s">
        <v>606</v>
      </c>
    </row>
    <row r="37" spans="2:8">
      <c r="B37" s="117"/>
      <c r="C37" s="119"/>
      <c r="D37" s="40"/>
      <c r="E37" s="40" t="s">
        <v>149</v>
      </c>
      <c r="F37" s="40">
        <v>1</v>
      </c>
      <c r="G37" s="40">
        <v>1</v>
      </c>
      <c r="H37" s="92" t="s">
        <v>606</v>
      </c>
    </row>
    <row r="38" spans="2:8">
      <c r="B38" s="117"/>
      <c r="C38" s="119"/>
      <c r="D38" s="40"/>
      <c r="E38" s="40" t="s">
        <v>627</v>
      </c>
      <c r="F38" s="40">
        <v>1</v>
      </c>
      <c r="G38" s="40">
        <v>1</v>
      </c>
      <c r="H38" s="92" t="s">
        <v>606</v>
      </c>
    </row>
    <row r="39" spans="2:8">
      <c r="B39" s="117"/>
      <c r="C39" s="119"/>
      <c r="D39" s="40"/>
      <c r="E39" s="40" t="s">
        <v>176</v>
      </c>
      <c r="F39" s="40">
        <v>1</v>
      </c>
      <c r="G39" s="40">
        <v>4</v>
      </c>
      <c r="H39" s="92"/>
    </row>
    <row r="40" spans="2:8">
      <c r="B40" s="117"/>
      <c r="C40" s="119"/>
      <c r="D40" s="40" t="s">
        <v>165</v>
      </c>
      <c r="E40" s="40" t="s">
        <v>151</v>
      </c>
      <c r="F40" s="40">
        <v>1</v>
      </c>
      <c r="G40" s="40">
        <v>4</v>
      </c>
      <c r="H40" s="92"/>
    </row>
    <row r="41" spans="2:8">
      <c r="B41" s="117"/>
      <c r="C41" s="40"/>
      <c r="D41" s="40"/>
      <c r="E41" s="40"/>
      <c r="F41" s="40"/>
      <c r="G41" s="40"/>
      <c r="H41" s="92"/>
    </row>
    <row r="42" spans="2:8">
      <c r="B42" s="117"/>
      <c r="C42" s="120" t="s">
        <v>166</v>
      </c>
      <c r="D42" s="40" t="s">
        <v>143</v>
      </c>
      <c r="E42" s="40" t="s">
        <v>144</v>
      </c>
      <c r="F42" s="40">
        <v>1</v>
      </c>
      <c r="G42" s="40">
        <v>1</v>
      </c>
      <c r="H42" s="92"/>
    </row>
    <row r="43" spans="2:8">
      <c r="B43" s="117"/>
      <c r="C43" s="119"/>
      <c r="D43" s="40"/>
      <c r="E43" s="40" t="s">
        <v>153</v>
      </c>
      <c r="F43" s="40">
        <v>1</v>
      </c>
      <c r="G43" s="40">
        <v>1</v>
      </c>
      <c r="H43" s="92" t="s">
        <v>606</v>
      </c>
    </row>
    <row r="44" spans="2:8">
      <c r="B44" s="117"/>
      <c r="C44" s="119"/>
      <c r="D44" s="40"/>
      <c r="E44" s="40" t="s">
        <v>145</v>
      </c>
      <c r="F44" s="40">
        <v>1</v>
      </c>
      <c r="G44" s="40">
        <v>1</v>
      </c>
      <c r="H44" s="92" t="s">
        <v>606</v>
      </c>
    </row>
    <row r="45" spans="2:8">
      <c r="B45" s="117"/>
      <c r="C45" s="119"/>
      <c r="D45" s="40"/>
      <c r="E45" s="40" t="s">
        <v>78</v>
      </c>
      <c r="F45" s="40">
        <v>1</v>
      </c>
      <c r="G45" s="40">
        <v>4</v>
      </c>
      <c r="H45" s="92"/>
    </row>
    <row r="46" spans="2:8">
      <c r="B46" s="117"/>
      <c r="C46" s="119"/>
      <c r="D46" s="40"/>
      <c r="E46" s="40" t="s">
        <v>177</v>
      </c>
      <c r="F46" s="40">
        <v>1</v>
      </c>
      <c r="G46" s="40">
        <v>1</v>
      </c>
      <c r="H46" s="92" t="s">
        <v>634</v>
      </c>
    </row>
    <row r="47" spans="2:8">
      <c r="B47" s="117"/>
      <c r="C47" s="119"/>
      <c r="D47" s="40"/>
      <c r="E47" s="40" t="s">
        <v>154</v>
      </c>
      <c r="F47" s="40">
        <v>1</v>
      </c>
      <c r="G47" s="40">
        <v>1</v>
      </c>
      <c r="H47" s="92" t="s">
        <v>606</v>
      </c>
    </row>
    <row r="48" spans="2:8">
      <c r="B48" s="117"/>
      <c r="C48" s="119"/>
      <c r="D48" s="40"/>
      <c r="E48" s="40" t="s">
        <v>626</v>
      </c>
      <c r="F48" s="40">
        <v>1</v>
      </c>
      <c r="G48" s="40">
        <v>1</v>
      </c>
      <c r="H48" s="92" t="s">
        <v>606</v>
      </c>
    </row>
    <row r="49" spans="1:8">
      <c r="B49" s="117"/>
      <c r="C49" s="119"/>
      <c r="D49" s="40"/>
      <c r="E49" s="40" t="s">
        <v>167</v>
      </c>
      <c r="F49" s="40">
        <v>1</v>
      </c>
      <c r="G49" s="40">
        <v>1</v>
      </c>
      <c r="H49" s="93" t="s">
        <v>631</v>
      </c>
    </row>
    <row r="50" spans="1:8">
      <c r="B50" s="117"/>
      <c r="C50" s="119"/>
      <c r="D50" s="40"/>
      <c r="E50" s="40" t="s">
        <v>157</v>
      </c>
      <c r="F50" s="40">
        <v>1</v>
      </c>
      <c r="G50" s="40">
        <v>1</v>
      </c>
      <c r="H50" s="92" t="s">
        <v>606</v>
      </c>
    </row>
    <row r="51" spans="1:8">
      <c r="B51" s="117"/>
      <c r="C51" s="119"/>
      <c r="D51" s="40"/>
      <c r="E51" s="40" t="s">
        <v>217</v>
      </c>
      <c r="F51" s="40">
        <v>1</v>
      </c>
      <c r="G51" s="40">
        <v>1</v>
      </c>
      <c r="H51" s="92" t="s">
        <v>606</v>
      </c>
    </row>
    <row r="52" spans="1:8">
      <c r="B52" s="117"/>
      <c r="C52" s="119"/>
      <c r="D52" s="40"/>
      <c r="E52" s="40" t="s">
        <v>168</v>
      </c>
      <c r="F52" s="40">
        <v>1</v>
      </c>
      <c r="G52" s="40">
        <v>1</v>
      </c>
      <c r="H52" s="92" t="s">
        <v>606</v>
      </c>
    </row>
    <row r="53" spans="1:8">
      <c r="B53" s="117"/>
      <c r="C53" s="119"/>
      <c r="D53" s="40"/>
      <c r="E53" s="40" t="s">
        <v>159</v>
      </c>
      <c r="F53" s="40">
        <v>1</v>
      </c>
      <c r="G53" s="40">
        <v>1</v>
      </c>
      <c r="H53" s="93" t="s">
        <v>606</v>
      </c>
    </row>
    <row r="54" spans="1:8">
      <c r="B54" s="117"/>
      <c r="C54" s="119"/>
      <c r="D54" s="40"/>
      <c r="E54" s="40" t="s">
        <v>160</v>
      </c>
      <c r="F54" s="40">
        <v>1</v>
      </c>
      <c r="G54" s="40">
        <v>1</v>
      </c>
      <c r="H54" s="92" t="s">
        <v>606</v>
      </c>
    </row>
    <row r="55" spans="1:8">
      <c r="B55" s="117"/>
      <c r="C55" s="119"/>
      <c r="D55" s="40"/>
      <c r="E55" s="40" t="s">
        <v>180</v>
      </c>
      <c r="F55" s="40">
        <v>1</v>
      </c>
      <c r="G55" s="40">
        <v>4</v>
      </c>
      <c r="H55" s="92"/>
    </row>
    <row r="56" spans="1:8">
      <c r="A56" s="40" t="s">
        <v>176</v>
      </c>
      <c r="B56" s="117"/>
      <c r="C56" s="119"/>
      <c r="D56" s="99"/>
      <c r="E56" s="98" t="s">
        <v>176</v>
      </c>
      <c r="F56" s="40">
        <v>1</v>
      </c>
      <c r="G56" s="40">
        <v>4</v>
      </c>
      <c r="H56" s="92"/>
    </row>
    <row r="57" spans="1:8">
      <c r="B57" s="117"/>
      <c r="C57" s="119"/>
      <c r="D57" s="40" t="s">
        <v>161</v>
      </c>
      <c r="E57" s="40" t="s">
        <v>162</v>
      </c>
      <c r="F57" s="40">
        <v>1</v>
      </c>
      <c r="G57" s="40">
        <v>4</v>
      </c>
      <c r="H57" s="92"/>
    </row>
    <row r="58" spans="1:8">
      <c r="B58" s="117"/>
      <c r="C58" s="40"/>
      <c r="D58" s="40"/>
      <c r="E58" s="40"/>
      <c r="F58" s="40"/>
      <c r="G58" s="40"/>
      <c r="H58" s="92"/>
    </row>
    <row r="59" spans="1:8">
      <c r="B59" s="117" t="s">
        <v>169</v>
      </c>
      <c r="C59" s="120" t="s">
        <v>170</v>
      </c>
      <c r="D59" s="40" t="s">
        <v>143</v>
      </c>
      <c r="E59" s="40" t="s">
        <v>171</v>
      </c>
      <c r="F59" s="40">
        <v>1</v>
      </c>
      <c r="G59" s="40">
        <v>1</v>
      </c>
      <c r="H59" s="92" t="s">
        <v>606</v>
      </c>
    </row>
    <row r="60" spans="1:8">
      <c r="B60" s="117"/>
      <c r="C60" s="119"/>
      <c r="D60" s="40"/>
      <c r="E60" s="89" t="s">
        <v>145</v>
      </c>
      <c r="F60" s="89">
        <v>1</v>
      </c>
      <c r="G60" s="89"/>
      <c r="H60" s="97" t="s">
        <v>611</v>
      </c>
    </row>
    <row r="61" spans="1:8">
      <c r="B61" s="117"/>
      <c r="C61" s="119"/>
      <c r="D61" s="40"/>
      <c r="E61" s="89" t="s">
        <v>146</v>
      </c>
      <c r="F61" s="89">
        <v>1</v>
      </c>
      <c r="G61" s="89"/>
      <c r="H61" s="97" t="s">
        <v>612</v>
      </c>
    </row>
    <row r="62" spans="1:8">
      <c r="B62" s="117"/>
      <c r="C62" s="119"/>
      <c r="D62" s="40"/>
      <c r="E62" s="89" t="s">
        <v>172</v>
      </c>
      <c r="F62" s="89">
        <v>1</v>
      </c>
      <c r="G62" s="89"/>
      <c r="H62" s="97" t="s">
        <v>618</v>
      </c>
    </row>
    <row r="63" spans="1:8">
      <c r="B63" s="117"/>
      <c r="C63" s="119"/>
      <c r="D63" s="40"/>
      <c r="E63" s="88" t="s">
        <v>148</v>
      </c>
      <c r="F63" s="88">
        <v>1</v>
      </c>
      <c r="G63" s="88"/>
      <c r="H63" s="95" t="s">
        <v>625</v>
      </c>
    </row>
    <row r="64" spans="1:8">
      <c r="B64" s="117"/>
      <c r="C64" s="119"/>
      <c r="D64" s="40"/>
      <c r="E64" s="88" t="s">
        <v>174</v>
      </c>
      <c r="F64" s="88">
        <v>1</v>
      </c>
      <c r="G64" s="88"/>
      <c r="H64" s="95" t="s">
        <v>625</v>
      </c>
    </row>
    <row r="65" spans="2:8">
      <c r="B65" s="117"/>
      <c r="C65" s="119"/>
      <c r="D65" s="40"/>
      <c r="E65" s="40" t="s">
        <v>176</v>
      </c>
      <c r="F65" s="40">
        <v>1</v>
      </c>
      <c r="G65" s="40">
        <v>4</v>
      </c>
      <c r="H65" s="92"/>
    </row>
    <row r="66" spans="2:8">
      <c r="B66" s="117"/>
      <c r="C66" s="119"/>
      <c r="D66" s="40" t="s">
        <v>165</v>
      </c>
      <c r="E66" s="40" t="s">
        <v>151</v>
      </c>
      <c r="F66" s="40">
        <v>1</v>
      </c>
      <c r="G66" s="40">
        <v>4</v>
      </c>
      <c r="H66" s="93"/>
    </row>
    <row r="67" spans="2:8">
      <c r="B67" s="117"/>
      <c r="C67" s="40"/>
      <c r="D67" s="40"/>
      <c r="E67" s="40"/>
      <c r="F67" s="40"/>
      <c r="G67" s="40"/>
      <c r="H67" s="92"/>
    </row>
    <row r="68" spans="2:8">
      <c r="B68" s="117"/>
      <c r="C68" s="120" t="s">
        <v>175</v>
      </c>
      <c r="D68" s="40" t="s">
        <v>143</v>
      </c>
      <c r="E68" s="40" t="s">
        <v>144</v>
      </c>
      <c r="F68" s="40">
        <v>1</v>
      </c>
      <c r="G68" s="40">
        <v>1</v>
      </c>
      <c r="H68" s="92" t="s">
        <v>605</v>
      </c>
    </row>
    <row r="69" spans="2:8">
      <c r="B69" s="117"/>
      <c r="C69" s="119"/>
      <c r="D69" s="40"/>
      <c r="E69" s="40" t="s">
        <v>168</v>
      </c>
      <c r="F69" s="40">
        <v>1</v>
      </c>
      <c r="G69" s="40">
        <v>1</v>
      </c>
      <c r="H69" s="93" t="s">
        <v>606</v>
      </c>
    </row>
    <row r="70" spans="2:8">
      <c r="B70" s="117"/>
      <c r="C70" s="119"/>
      <c r="D70" s="40"/>
      <c r="E70" s="40" t="s">
        <v>176</v>
      </c>
      <c r="F70" s="40">
        <v>1</v>
      </c>
      <c r="G70" s="40">
        <v>6</v>
      </c>
      <c r="H70" s="92"/>
    </row>
    <row r="71" spans="2:8">
      <c r="B71" s="117"/>
      <c r="C71" s="119"/>
      <c r="D71" s="40"/>
      <c r="E71" s="40" t="s">
        <v>177</v>
      </c>
      <c r="F71" s="40">
        <v>1</v>
      </c>
      <c r="G71" s="40">
        <v>1</v>
      </c>
      <c r="H71" s="92" t="s">
        <v>634</v>
      </c>
    </row>
    <row r="72" spans="2:8">
      <c r="B72" s="117"/>
      <c r="C72" s="119"/>
      <c r="D72" s="40"/>
      <c r="E72" s="40" t="s">
        <v>145</v>
      </c>
      <c r="F72" s="40">
        <v>1</v>
      </c>
      <c r="G72" s="40">
        <v>1</v>
      </c>
      <c r="H72" s="93" t="s">
        <v>606</v>
      </c>
    </row>
    <row r="73" spans="2:8">
      <c r="B73" s="117"/>
      <c r="C73" s="119"/>
      <c r="D73" s="40"/>
      <c r="E73" s="40" t="s">
        <v>78</v>
      </c>
      <c r="F73" s="40">
        <v>1</v>
      </c>
      <c r="G73" s="40">
        <v>6</v>
      </c>
      <c r="H73" s="92"/>
    </row>
    <row r="74" spans="2:8">
      <c r="B74" s="117"/>
      <c r="C74" s="119"/>
      <c r="D74" s="40"/>
      <c r="E74" s="40" t="s">
        <v>157</v>
      </c>
      <c r="F74" s="40">
        <v>1</v>
      </c>
      <c r="G74" s="40">
        <v>1</v>
      </c>
      <c r="H74" s="92" t="s">
        <v>606</v>
      </c>
    </row>
    <row r="75" spans="2:8">
      <c r="B75" s="117"/>
      <c r="C75" s="119"/>
      <c r="D75" s="40"/>
      <c r="E75" s="40" t="s">
        <v>153</v>
      </c>
      <c r="F75" s="40">
        <v>1</v>
      </c>
      <c r="G75" s="40">
        <v>1</v>
      </c>
      <c r="H75" s="92" t="s">
        <v>606</v>
      </c>
    </row>
    <row r="76" spans="2:8">
      <c r="B76" s="117"/>
      <c r="C76" s="119"/>
      <c r="D76" s="40"/>
      <c r="E76" s="40" t="s">
        <v>178</v>
      </c>
      <c r="F76" s="40">
        <v>1</v>
      </c>
      <c r="G76" s="40">
        <v>1</v>
      </c>
      <c r="H76" s="93" t="s">
        <v>606</v>
      </c>
    </row>
    <row r="77" spans="2:8">
      <c r="B77" s="117"/>
      <c r="C77" s="119"/>
      <c r="D77" s="40"/>
      <c r="E77" s="89" t="s">
        <v>155</v>
      </c>
      <c r="F77" s="89">
        <v>1</v>
      </c>
      <c r="G77" s="89"/>
      <c r="H77" s="97" t="s">
        <v>625</v>
      </c>
    </row>
    <row r="78" spans="2:8">
      <c r="B78" s="117"/>
      <c r="C78" s="119"/>
      <c r="D78" s="40"/>
      <c r="E78" s="40" t="s">
        <v>179</v>
      </c>
      <c r="F78" s="40">
        <v>1</v>
      </c>
      <c r="G78" s="40"/>
      <c r="H78" s="92" t="s">
        <v>630</v>
      </c>
    </row>
    <row r="79" spans="2:8">
      <c r="B79" s="117"/>
      <c r="C79" s="119"/>
      <c r="D79" s="40"/>
      <c r="E79" s="40" t="s">
        <v>167</v>
      </c>
      <c r="F79" s="40">
        <v>1</v>
      </c>
      <c r="G79" s="40">
        <v>1</v>
      </c>
      <c r="H79" s="92" t="s">
        <v>614</v>
      </c>
    </row>
    <row r="80" spans="2:8">
      <c r="B80" s="117"/>
      <c r="C80" s="119"/>
      <c r="D80" s="40"/>
      <c r="E80" s="100" t="s">
        <v>623</v>
      </c>
      <c r="F80" s="40">
        <v>1</v>
      </c>
      <c r="G80" s="40">
        <v>4</v>
      </c>
      <c r="H80" s="92"/>
    </row>
    <row r="81" spans="2:8">
      <c r="B81" s="117"/>
      <c r="C81" s="119"/>
      <c r="D81" s="40"/>
      <c r="E81" s="40" t="s">
        <v>180</v>
      </c>
      <c r="F81" s="40">
        <v>1</v>
      </c>
      <c r="G81" s="40">
        <v>6</v>
      </c>
      <c r="H81" s="92"/>
    </row>
    <row r="82" spans="2:8">
      <c r="B82" s="117"/>
      <c r="C82" s="119"/>
      <c r="D82" s="40"/>
      <c r="E82" s="40" t="s">
        <v>181</v>
      </c>
      <c r="F82" s="40">
        <v>1</v>
      </c>
      <c r="G82" s="40">
        <v>6</v>
      </c>
      <c r="H82" s="92"/>
    </row>
    <row r="83" spans="2:8">
      <c r="B83" s="117"/>
      <c r="C83" s="119"/>
      <c r="D83" s="40"/>
      <c r="E83" s="40" t="s">
        <v>182</v>
      </c>
      <c r="F83" s="40">
        <v>1</v>
      </c>
      <c r="G83" s="40">
        <v>1</v>
      </c>
      <c r="H83" s="92"/>
    </row>
    <row r="84" spans="2:8">
      <c r="B84" s="117"/>
      <c r="C84" s="119"/>
      <c r="D84" s="40"/>
      <c r="E84" s="40" t="s">
        <v>176</v>
      </c>
      <c r="F84" s="40">
        <v>1</v>
      </c>
      <c r="G84" s="40">
        <v>6</v>
      </c>
      <c r="H84" s="93" t="s">
        <v>622</v>
      </c>
    </row>
    <row r="85" spans="2:8">
      <c r="B85" s="117"/>
      <c r="C85" s="119"/>
      <c r="D85" s="40"/>
      <c r="E85" s="40" t="s">
        <v>160</v>
      </c>
      <c r="F85" s="40">
        <v>1</v>
      </c>
      <c r="G85" s="40">
        <v>1</v>
      </c>
      <c r="H85" s="92" t="s">
        <v>606</v>
      </c>
    </row>
    <row r="86" spans="2:8">
      <c r="B86" s="117"/>
      <c r="C86" s="119"/>
      <c r="D86" s="40" t="s">
        <v>183</v>
      </c>
      <c r="E86" s="40" t="s">
        <v>77</v>
      </c>
      <c r="F86" s="40">
        <v>1</v>
      </c>
      <c r="G86" s="40">
        <v>6</v>
      </c>
      <c r="H86" s="93" t="s">
        <v>621</v>
      </c>
    </row>
    <row r="87" spans="2:8">
      <c r="B87" s="117"/>
      <c r="C87" s="119"/>
      <c r="D87" s="40"/>
      <c r="E87" s="40"/>
      <c r="F87" s="40"/>
      <c r="G87" s="40"/>
      <c r="H87" s="92"/>
    </row>
    <row r="88" spans="2:8">
      <c r="B88" s="117"/>
      <c r="C88" s="120" t="s">
        <v>184</v>
      </c>
      <c r="D88" s="40" t="s">
        <v>50</v>
      </c>
      <c r="E88" s="40" t="s">
        <v>144</v>
      </c>
      <c r="F88" s="40">
        <v>1</v>
      </c>
      <c r="G88" s="40"/>
      <c r="H88" s="93" t="s">
        <v>631</v>
      </c>
    </row>
    <row r="89" spans="2:8">
      <c r="B89" s="117"/>
      <c r="C89" s="119"/>
      <c r="D89" s="40"/>
      <c r="E89" s="40" t="s">
        <v>185</v>
      </c>
      <c r="F89" s="40">
        <v>1</v>
      </c>
      <c r="G89" s="40"/>
      <c r="H89" s="93" t="s">
        <v>631</v>
      </c>
    </row>
    <row r="90" spans="2:8">
      <c r="B90" s="117"/>
      <c r="C90" s="119"/>
      <c r="D90" s="40"/>
      <c r="E90" s="102" t="s">
        <v>176</v>
      </c>
      <c r="F90" s="40">
        <v>1</v>
      </c>
      <c r="G90" s="40">
        <v>4</v>
      </c>
      <c r="H90" s="92"/>
    </row>
    <row r="91" spans="2:8">
      <c r="B91" s="117"/>
      <c r="C91" s="119"/>
      <c r="D91" s="40"/>
      <c r="E91" s="40"/>
      <c r="F91" s="40"/>
      <c r="G91" s="40"/>
      <c r="H91" s="92"/>
    </row>
    <row r="92" spans="2:8">
      <c r="B92" s="117"/>
      <c r="C92" s="120" t="s">
        <v>186</v>
      </c>
      <c r="D92" s="40" t="s">
        <v>143</v>
      </c>
      <c r="E92" s="40" t="s">
        <v>144</v>
      </c>
      <c r="F92" s="40">
        <v>1</v>
      </c>
      <c r="G92" s="40">
        <v>1</v>
      </c>
      <c r="H92" s="92" t="s">
        <v>606</v>
      </c>
    </row>
    <row r="93" spans="2:8">
      <c r="B93" s="117"/>
      <c r="C93" s="119"/>
      <c r="D93" s="40"/>
      <c r="E93" s="40" t="s">
        <v>187</v>
      </c>
      <c r="F93" s="40">
        <v>1</v>
      </c>
      <c r="G93" s="40">
        <v>4</v>
      </c>
      <c r="H93" s="92" t="s">
        <v>613</v>
      </c>
    </row>
    <row r="94" spans="2:8">
      <c r="B94" s="117"/>
      <c r="C94" s="119"/>
      <c r="D94" s="40"/>
      <c r="E94" s="102" t="s">
        <v>176</v>
      </c>
      <c r="F94" s="40">
        <v>1</v>
      </c>
      <c r="G94" s="40">
        <v>4</v>
      </c>
      <c r="H94" s="92"/>
    </row>
    <row r="95" spans="2:8">
      <c r="B95" s="117"/>
      <c r="C95" s="119"/>
      <c r="D95" s="40"/>
      <c r="E95" s="40"/>
      <c r="F95" s="40"/>
      <c r="G95" s="40"/>
      <c r="H95" s="92"/>
    </row>
    <row r="96" spans="2:8">
      <c r="B96" s="117"/>
      <c r="C96" s="40"/>
      <c r="D96" s="40"/>
      <c r="E96" s="40"/>
      <c r="F96" s="40"/>
      <c r="G96" s="40"/>
      <c r="H96" s="92"/>
    </row>
    <row r="97" spans="2:8">
      <c r="B97" s="117" t="s">
        <v>188</v>
      </c>
      <c r="C97" s="120" t="s">
        <v>189</v>
      </c>
      <c r="D97" s="40" t="s">
        <v>143</v>
      </c>
      <c r="E97" s="40" t="s">
        <v>171</v>
      </c>
      <c r="F97" s="40">
        <v>1</v>
      </c>
      <c r="G97" s="40">
        <v>1</v>
      </c>
      <c r="H97" s="92" t="s">
        <v>606</v>
      </c>
    </row>
    <row r="98" spans="2:8">
      <c r="B98" s="117"/>
      <c r="C98" s="119"/>
      <c r="D98" s="40"/>
      <c r="E98" s="89" t="s">
        <v>145</v>
      </c>
      <c r="F98" s="89">
        <v>1</v>
      </c>
      <c r="G98" s="89"/>
      <c r="H98" s="97" t="s">
        <v>611</v>
      </c>
    </row>
    <row r="99" spans="2:8">
      <c r="B99" s="117"/>
      <c r="C99" s="119"/>
      <c r="D99" s="40"/>
      <c r="E99" s="89" t="s">
        <v>146</v>
      </c>
      <c r="F99" s="89">
        <v>1</v>
      </c>
      <c r="G99" s="89"/>
      <c r="H99" s="97" t="s">
        <v>612</v>
      </c>
    </row>
    <row r="100" spans="2:8">
      <c r="B100" s="117"/>
      <c r="C100" s="119"/>
      <c r="D100" s="40"/>
      <c r="E100" s="89" t="s">
        <v>147</v>
      </c>
      <c r="F100" s="89">
        <v>1</v>
      </c>
      <c r="G100" s="89"/>
      <c r="H100" s="97" t="s">
        <v>618</v>
      </c>
    </row>
    <row r="101" spans="2:8">
      <c r="B101" s="117"/>
      <c r="C101" s="119"/>
      <c r="D101" s="40"/>
      <c r="E101" s="88" t="s">
        <v>173</v>
      </c>
      <c r="F101" s="88">
        <v>1</v>
      </c>
      <c r="G101" s="88"/>
      <c r="H101" s="95" t="s">
        <v>625</v>
      </c>
    </row>
    <row r="102" spans="2:8">
      <c r="B102" s="117"/>
      <c r="C102" s="119"/>
      <c r="D102" s="40"/>
      <c r="E102" s="88" t="s">
        <v>149</v>
      </c>
      <c r="F102" s="88">
        <v>1</v>
      </c>
      <c r="G102" s="88"/>
      <c r="H102" s="95" t="s">
        <v>625</v>
      </c>
    </row>
    <row r="103" spans="2:8">
      <c r="B103" s="117"/>
      <c r="C103" s="119"/>
      <c r="D103" s="40"/>
      <c r="E103" s="40" t="s">
        <v>176</v>
      </c>
      <c r="F103" s="40">
        <v>1</v>
      </c>
      <c r="G103" s="40">
        <v>4</v>
      </c>
      <c r="H103" s="92"/>
    </row>
    <row r="104" spans="2:8">
      <c r="B104" s="117"/>
      <c r="C104" s="119"/>
      <c r="D104" s="40" t="s">
        <v>165</v>
      </c>
      <c r="E104" s="40" t="s">
        <v>151</v>
      </c>
      <c r="F104" s="40">
        <v>1</v>
      </c>
      <c r="G104" s="40">
        <v>4</v>
      </c>
      <c r="H104" s="93"/>
    </row>
    <row r="105" spans="2:8">
      <c r="B105" s="117"/>
      <c r="C105" s="119"/>
      <c r="D105" s="40"/>
      <c r="E105" s="40"/>
      <c r="F105" s="40"/>
      <c r="G105" s="40"/>
      <c r="H105" s="92"/>
    </row>
    <row r="106" spans="2:8">
      <c r="B106" s="117"/>
      <c r="C106" s="40"/>
      <c r="D106" s="40"/>
      <c r="E106" s="40"/>
      <c r="F106" s="40"/>
      <c r="G106" s="40"/>
      <c r="H106" s="92"/>
    </row>
    <row r="107" spans="2:8">
      <c r="B107" s="117"/>
      <c r="C107" s="120" t="s">
        <v>190</v>
      </c>
      <c r="D107" s="40" t="s">
        <v>143</v>
      </c>
      <c r="E107" s="40" t="s">
        <v>171</v>
      </c>
      <c r="F107" s="40">
        <v>1</v>
      </c>
      <c r="G107" s="40">
        <v>1</v>
      </c>
      <c r="H107" s="92" t="s">
        <v>605</v>
      </c>
    </row>
    <row r="108" spans="2:8">
      <c r="B108" s="117"/>
      <c r="C108" s="119"/>
      <c r="D108" s="40"/>
      <c r="E108" s="40" t="s">
        <v>158</v>
      </c>
      <c r="F108" s="40">
        <v>1</v>
      </c>
      <c r="G108" s="40">
        <v>1</v>
      </c>
      <c r="H108" s="93" t="s">
        <v>606</v>
      </c>
    </row>
    <row r="109" spans="2:8">
      <c r="B109" s="117"/>
      <c r="C109" s="119"/>
      <c r="D109" s="40"/>
      <c r="E109" s="40" t="s">
        <v>176</v>
      </c>
      <c r="F109" s="40">
        <v>1</v>
      </c>
      <c r="G109" s="40">
        <v>6</v>
      </c>
      <c r="H109" s="92"/>
    </row>
    <row r="110" spans="2:8">
      <c r="B110" s="117"/>
      <c r="C110" s="119"/>
      <c r="D110" s="40"/>
      <c r="E110" s="40" t="s">
        <v>191</v>
      </c>
      <c r="F110" s="40">
        <v>1</v>
      </c>
      <c r="G110" s="40">
        <v>1</v>
      </c>
      <c r="H110" s="92" t="s">
        <v>634</v>
      </c>
    </row>
    <row r="111" spans="2:8">
      <c r="B111" s="117"/>
      <c r="C111" s="119"/>
      <c r="D111" s="40"/>
      <c r="E111" s="40" t="s">
        <v>145</v>
      </c>
      <c r="F111" s="40">
        <v>1</v>
      </c>
      <c r="G111" s="40">
        <v>1</v>
      </c>
      <c r="H111" s="93" t="s">
        <v>606</v>
      </c>
    </row>
    <row r="112" spans="2:8">
      <c r="B112" s="117"/>
      <c r="C112" s="119"/>
      <c r="D112" s="40"/>
      <c r="E112" s="40" t="s">
        <v>192</v>
      </c>
      <c r="F112" s="40">
        <v>1</v>
      </c>
      <c r="G112" s="40">
        <v>6</v>
      </c>
      <c r="H112" s="92"/>
    </row>
    <row r="113" spans="2:8">
      <c r="B113" s="117"/>
      <c r="C113" s="119"/>
      <c r="D113" s="40"/>
      <c r="E113" s="40" t="s">
        <v>157</v>
      </c>
      <c r="F113" s="40">
        <v>1</v>
      </c>
      <c r="G113" s="40">
        <v>1</v>
      </c>
      <c r="H113" s="92" t="s">
        <v>606</v>
      </c>
    </row>
    <row r="114" spans="2:8">
      <c r="B114" s="117"/>
      <c r="C114" s="119"/>
      <c r="D114" s="40"/>
      <c r="E114" s="40" t="s">
        <v>153</v>
      </c>
      <c r="F114" s="40">
        <v>1</v>
      </c>
      <c r="G114" s="40">
        <v>1</v>
      </c>
      <c r="H114" s="92" t="s">
        <v>606</v>
      </c>
    </row>
    <row r="115" spans="2:8">
      <c r="B115" s="117"/>
      <c r="C115" s="119"/>
      <c r="D115" s="40"/>
      <c r="E115" s="40" t="s">
        <v>154</v>
      </c>
      <c r="F115" s="40">
        <v>1</v>
      </c>
      <c r="G115" s="40">
        <v>1</v>
      </c>
      <c r="H115" s="92"/>
    </row>
    <row r="116" spans="2:8">
      <c r="B116" s="117"/>
      <c r="C116" s="119"/>
      <c r="D116" s="40"/>
      <c r="E116" s="89" t="s">
        <v>155</v>
      </c>
      <c r="F116" s="89">
        <v>1</v>
      </c>
      <c r="G116" s="89"/>
      <c r="H116" s="97" t="s">
        <v>625</v>
      </c>
    </row>
    <row r="117" spans="2:8">
      <c r="B117" s="117"/>
      <c r="C117" s="119"/>
      <c r="D117" s="40"/>
      <c r="E117" s="40" t="s">
        <v>179</v>
      </c>
      <c r="F117" s="40">
        <v>1</v>
      </c>
      <c r="G117" s="40"/>
      <c r="H117" s="92" t="s">
        <v>630</v>
      </c>
    </row>
    <row r="118" spans="2:8">
      <c r="B118" s="117"/>
      <c r="C118" s="119"/>
      <c r="D118" s="40"/>
      <c r="E118" s="40" t="s">
        <v>156</v>
      </c>
      <c r="F118" s="40">
        <v>1</v>
      </c>
      <c r="G118" s="40">
        <v>1</v>
      </c>
      <c r="H118" s="92"/>
    </row>
    <row r="119" spans="2:8">
      <c r="B119" s="117"/>
      <c r="C119" s="119"/>
      <c r="D119" s="40"/>
      <c r="E119" s="100" t="s">
        <v>623</v>
      </c>
      <c r="F119" s="40">
        <v>1</v>
      </c>
      <c r="G119" s="40">
        <v>4</v>
      </c>
      <c r="H119" s="92"/>
    </row>
    <row r="120" spans="2:8">
      <c r="B120" s="117"/>
      <c r="C120" s="119"/>
      <c r="D120" s="40"/>
      <c r="E120" s="40" t="s">
        <v>180</v>
      </c>
      <c r="F120" s="40">
        <v>1</v>
      </c>
      <c r="G120" s="40">
        <v>6</v>
      </c>
      <c r="H120" s="92"/>
    </row>
    <row r="121" spans="2:8">
      <c r="B121" s="117"/>
      <c r="C121" s="119"/>
      <c r="D121" s="40"/>
      <c r="E121" s="40" t="s">
        <v>193</v>
      </c>
      <c r="F121" s="40">
        <v>1</v>
      </c>
      <c r="G121" s="40">
        <v>6</v>
      </c>
      <c r="H121" s="92"/>
    </row>
    <row r="122" spans="2:8">
      <c r="B122" s="117"/>
      <c r="C122" s="119"/>
      <c r="D122" s="40"/>
      <c r="E122" s="40" t="s">
        <v>182</v>
      </c>
      <c r="F122" s="40">
        <v>1</v>
      </c>
      <c r="G122" s="40">
        <v>1</v>
      </c>
      <c r="H122" s="92"/>
    </row>
    <row r="123" spans="2:8">
      <c r="B123" s="117"/>
      <c r="C123" s="119"/>
      <c r="D123" s="40"/>
      <c r="E123" s="40" t="s">
        <v>176</v>
      </c>
      <c r="F123" s="40">
        <v>1</v>
      </c>
      <c r="G123" s="40">
        <v>6</v>
      </c>
      <c r="H123" s="93"/>
    </row>
    <row r="124" spans="2:8">
      <c r="B124" s="117"/>
      <c r="C124" s="119"/>
      <c r="D124" s="40"/>
      <c r="E124" s="40" t="s">
        <v>160</v>
      </c>
      <c r="F124" s="40">
        <v>1</v>
      </c>
      <c r="G124" s="40">
        <v>1</v>
      </c>
      <c r="H124" s="92"/>
    </row>
    <row r="125" spans="2:8">
      <c r="B125" s="117"/>
      <c r="C125" s="119"/>
      <c r="D125" s="40" t="s">
        <v>161</v>
      </c>
      <c r="E125" s="40" t="s">
        <v>162</v>
      </c>
      <c r="F125" s="40">
        <v>1</v>
      </c>
      <c r="G125" s="40">
        <v>6</v>
      </c>
      <c r="H125" s="93"/>
    </row>
    <row r="126" spans="2:8">
      <c r="B126" s="117"/>
      <c r="C126" s="119"/>
      <c r="D126" s="40"/>
      <c r="E126" s="40"/>
      <c r="F126" s="40"/>
      <c r="G126" s="40"/>
      <c r="H126" s="92"/>
    </row>
    <row r="127" spans="2:8">
      <c r="B127" s="117"/>
      <c r="C127" s="120" t="s">
        <v>194</v>
      </c>
      <c r="D127" s="40" t="s">
        <v>50</v>
      </c>
      <c r="E127" s="40" t="s">
        <v>144</v>
      </c>
      <c r="F127" s="40">
        <v>1</v>
      </c>
      <c r="G127" s="40"/>
      <c r="H127" s="93" t="s">
        <v>631</v>
      </c>
    </row>
    <row r="128" spans="2:8">
      <c r="B128" s="117"/>
      <c r="C128" s="119"/>
      <c r="D128" s="40"/>
      <c r="E128" s="40" t="s">
        <v>185</v>
      </c>
      <c r="F128" s="40">
        <v>1</v>
      </c>
      <c r="G128" s="40"/>
      <c r="H128" s="93" t="s">
        <v>631</v>
      </c>
    </row>
    <row r="129" spans="2:8">
      <c r="B129" s="117"/>
      <c r="C129" s="119"/>
      <c r="D129" s="40"/>
      <c r="E129" s="102" t="s">
        <v>176</v>
      </c>
      <c r="F129" s="40">
        <v>1</v>
      </c>
      <c r="G129" s="40">
        <v>4</v>
      </c>
      <c r="H129" s="92"/>
    </row>
    <row r="130" spans="2:8">
      <c r="B130" s="117"/>
      <c r="C130" s="119"/>
      <c r="D130" s="40"/>
      <c r="E130" s="40"/>
      <c r="F130" s="40"/>
      <c r="G130" s="40"/>
      <c r="H130" s="92"/>
    </row>
    <row r="131" spans="2:8">
      <c r="B131" s="117"/>
      <c r="C131" s="120" t="s">
        <v>195</v>
      </c>
      <c r="D131" s="40" t="s">
        <v>143</v>
      </c>
      <c r="E131" s="40" t="s">
        <v>144</v>
      </c>
      <c r="F131" s="40">
        <v>1</v>
      </c>
      <c r="G131" s="40">
        <v>1</v>
      </c>
      <c r="H131" s="92" t="s">
        <v>605</v>
      </c>
    </row>
    <row r="132" spans="2:8">
      <c r="B132" s="117"/>
      <c r="C132" s="119"/>
      <c r="D132" s="40"/>
      <c r="E132" s="40" t="s">
        <v>187</v>
      </c>
      <c r="F132" s="40">
        <v>1</v>
      </c>
      <c r="G132" s="40">
        <v>4</v>
      </c>
      <c r="H132" s="92" t="s">
        <v>613</v>
      </c>
    </row>
    <row r="133" spans="2:8">
      <c r="B133" s="117"/>
      <c r="C133" s="119"/>
      <c r="D133" s="40"/>
      <c r="E133" s="102" t="s">
        <v>176</v>
      </c>
      <c r="F133" s="40">
        <v>1</v>
      </c>
      <c r="G133" s="40">
        <v>4</v>
      </c>
      <c r="H133" s="92"/>
    </row>
    <row r="134" spans="2:8">
      <c r="B134" s="117"/>
      <c r="C134" s="119"/>
      <c r="D134" s="40"/>
      <c r="E134" s="40"/>
      <c r="F134" s="40"/>
      <c r="G134" s="40"/>
      <c r="H134" s="92"/>
    </row>
    <row r="135" spans="2:8">
      <c r="B135" s="117"/>
      <c r="C135" s="40"/>
      <c r="D135" s="40"/>
      <c r="E135" s="40"/>
      <c r="F135" s="40"/>
      <c r="G135" s="40"/>
      <c r="H135" s="92"/>
    </row>
    <row r="136" spans="2:8">
      <c r="B136" s="117" t="s">
        <v>196</v>
      </c>
      <c r="C136" s="120" t="s">
        <v>197</v>
      </c>
      <c r="D136" s="40" t="s">
        <v>143</v>
      </c>
      <c r="E136" s="40" t="s">
        <v>144</v>
      </c>
      <c r="F136" s="40">
        <v>1</v>
      </c>
      <c r="G136" s="40">
        <v>1</v>
      </c>
      <c r="H136" s="92" t="s">
        <v>606</v>
      </c>
    </row>
    <row r="137" spans="2:8">
      <c r="B137" s="117"/>
      <c r="C137" s="119"/>
      <c r="D137" s="40"/>
      <c r="E137" s="40" t="s">
        <v>191</v>
      </c>
      <c r="F137" s="40">
        <v>1</v>
      </c>
      <c r="G137" s="40">
        <v>1</v>
      </c>
      <c r="H137" s="92" t="s">
        <v>606</v>
      </c>
    </row>
    <row r="138" spans="2:8">
      <c r="B138" s="117"/>
      <c r="C138" s="119"/>
      <c r="D138" s="40"/>
      <c r="E138" s="89" t="s">
        <v>198</v>
      </c>
      <c r="F138" s="89">
        <v>1</v>
      </c>
      <c r="G138" s="89"/>
      <c r="H138" s="97" t="s">
        <v>629</v>
      </c>
    </row>
    <row r="139" spans="2:8">
      <c r="B139" s="117"/>
      <c r="C139" s="119"/>
      <c r="D139" s="40"/>
      <c r="E139" s="40" t="s">
        <v>199</v>
      </c>
      <c r="F139" s="40">
        <v>1</v>
      </c>
      <c r="G139" s="40">
        <v>8</v>
      </c>
      <c r="H139" s="93"/>
    </row>
    <row r="140" spans="2:8">
      <c r="B140" s="117"/>
      <c r="C140" s="119"/>
      <c r="D140" s="40"/>
      <c r="E140" s="40" t="s">
        <v>200</v>
      </c>
      <c r="F140" s="40">
        <v>1</v>
      </c>
      <c r="G140" s="40">
        <v>12</v>
      </c>
      <c r="H140" s="92"/>
    </row>
    <row r="141" spans="2:8">
      <c r="B141" s="117"/>
      <c r="C141" s="119"/>
      <c r="D141" s="40"/>
      <c r="E141" s="40" t="s">
        <v>201</v>
      </c>
      <c r="F141" s="40">
        <v>1</v>
      </c>
      <c r="G141" s="40"/>
      <c r="H141" s="92" t="s">
        <v>610</v>
      </c>
    </row>
    <row r="142" spans="2:8">
      <c r="B142" s="117"/>
      <c r="C142" s="119"/>
      <c r="D142" s="40"/>
      <c r="E142" s="40" t="s">
        <v>202</v>
      </c>
      <c r="F142" s="40">
        <v>1</v>
      </c>
      <c r="G142" s="40">
        <v>12</v>
      </c>
      <c r="H142" s="92"/>
    </row>
    <row r="143" spans="2:8">
      <c r="B143" s="117"/>
      <c r="C143" s="119"/>
      <c r="D143" s="40"/>
      <c r="E143" s="101" t="s">
        <v>619</v>
      </c>
      <c r="F143" s="40">
        <v>1</v>
      </c>
      <c r="G143" s="40">
        <v>1</v>
      </c>
      <c r="H143" s="93" t="s">
        <v>606</v>
      </c>
    </row>
    <row r="144" spans="2:8">
      <c r="B144" s="117"/>
      <c r="C144" s="119"/>
      <c r="D144" s="40"/>
      <c r="E144" s="102" t="s">
        <v>176</v>
      </c>
      <c r="F144" s="40">
        <v>1</v>
      </c>
      <c r="G144" s="40">
        <v>12</v>
      </c>
      <c r="H144" s="92"/>
    </row>
    <row r="145" spans="1:8" ht="17.45" customHeight="1">
      <c r="B145" s="117"/>
      <c r="C145" s="121" t="s">
        <v>203</v>
      </c>
      <c r="D145" s="40" t="s">
        <v>143</v>
      </c>
      <c r="E145" s="40" t="s">
        <v>144</v>
      </c>
      <c r="F145" s="40">
        <v>1</v>
      </c>
      <c r="G145" s="40">
        <v>1</v>
      </c>
      <c r="H145" s="92" t="s">
        <v>606</v>
      </c>
    </row>
    <row r="146" spans="1:8">
      <c r="B146" s="117"/>
      <c r="C146" s="124"/>
      <c r="D146" s="40"/>
      <c r="E146" s="40" t="s">
        <v>177</v>
      </c>
      <c r="F146" s="40">
        <v>1</v>
      </c>
      <c r="G146" s="40">
        <v>1</v>
      </c>
      <c r="H146" s="92" t="s">
        <v>606</v>
      </c>
    </row>
    <row r="147" spans="1:8">
      <c r="B147" s="117"/>
      <c r="C147" s="124"/>
      <c r="D147" s="40"/>
      <c r="E147" s="89" t="s">
        <v>198</v>
      </c>
      <c r="F147" s="89">
        <v>1</v>
      </c>
      <c r="G147" s="89"/>
      <c r="H147" s="97" t="s">
        <v>629</v>
      </c>
    </row>
    <row r="148" spans="1:8">
      <c r="B148" s="117"/>
      <c r="C148" s="124"/>
      <c r="D148" s="40"/>
      <c r="E148" s="40" t="s">
        <v>199</v>
      </c>
      <c r="F148" s="40">
        <v>1</v>
      </c>
      <c r="G148" s="40">
        <v>8</v>
      </c>
      <c r="H148" s="93"/>
    </row>
    <row r="149" spans="1:8">
      <c r="B149" s="117"/>
      <c r="C149" s="124"/>
      <c r="D149" s="40"/>
      <c r="E149" s="88" t="s">
        <v>200</v>
      </c>
      <c r="F149" s="88">
        <v>1</v>
      </c>
      <c r="G149" s="96"/>
      <c r="H149" s="95" t="s">
        <v>624</v>
      </c>
    </row>
    <row r="150" spans="1:8">
      <c r="B150" s="117"/>
      <c r="C150" s="124"/>
      <c r="D150" s="40"/>
      <c r="E150" s="40" t="s">
        <v>201</v>
      </c>
      <c r="F150" s="40">
        <v>1</v>
      </c>
      <c r="G150" s="40"/>
      <c r="H150" s="92" t="s">
        <v>610</v>
      </c>
    </row>
    <row r="151" spans="1:8">
      <c r="B151" s="117"/>
      <c r="C151" s="124"/>
      <c r="D151" s="40"/>
      <c r="E151" s="40" t="s">
        <v>202</v>
      </c>
      <c r="F151" s="40">
        <v>1</v>
      </c>
      <c r="G151" s="40">
        <v>12</v>
      </c>
      <c r="H151" s="92"/>
    </row>
    <row r="152" spans="1:8">
      <c r="B152" s="117"/>
      <c r="C152" s="124"/>
      <c r="D152" s="40"/>
      <c r="E152" s="101" t="s">
        <v>619</v>
      </c>
      <c r="F152" s="40">
        <v>1</v>
      </c>
      <c r="G152" s="40">
        <v>1</v>
      </c>
      <c r="H152" s="92" t="s">
        <v>606</v>
      </c>
    </row>
    <row r="153" spans="1:8">
      <c r="B153" s="117"/>
      <c r="C153" s="125"/>
      <c r="D153" s="40"/>
      <c r="E153" s="102" t="s">
        <v>176</v>
      </c>
      <c r="F153" s="40">
        <v>1</v>
      </c>
      <c r="G153" s="40">
        <v>12</v>
      </c>
      <c r="H153" s="92"/>
    </row>
    <row r="154" spans="1:8">
      <c r="B154" s="111" t="s">
        <v>204</v>
      </c>
      <c r="C154" s="121" t="s">
        <v>205</v>
      </c>
      <c r="D154" s="40" t="s">
        <v>143</v>
      </c>
      <c r="E154" s="40" t="s">
        <v>171</v>
      </c>
      <c r="F154" s="40">
        <v>1</v>
      </c>
      <c r="G154" s="40">
        <v>1</v>
      </c>
      <c r="H154" s="92" t="s">
        <v>608</v>
      </c>
    </row>
    <row r="155" spans="1:8">
      <c r="B155" s="109"/>
      <c r="C155" s="122"/>
      <c r="D155" s="40"/>
      <c r="E155" s="40" t="s">
        <v>146</v>
      </c>
      <c r="F155" s="40">
        <v>1</v>
      </c>
      <c r="G155" s="40">
        <v>1</v>
      </c>
      <c r="H155" s="92" t="s">
        <v>606</v>
      </c>
    </row>
    <row r="156" spans="1:8">
      <c r="B156" s="109"/>
      <c r="C156" s="122"/>
      <c r="D156" s="40"/>
      <c r="E156" s="40" t="s">
        <v>148</v>
      </c>
      <c r="F156" s="40">
        <v>1</v>
      </c>
      <c r="G156" s="40">
        <v>1</v>
      </c>
      <c r="H156" s="92" t="s">
        <v>606</v>
      </c>
    </row>
    <row r="157" spans="1:8">
      <c r="B157" s="109"/>
      <c r="C157" s="122"/>
      <c r="D157" s="40"/>
      <c r="E157" s="40" t="s">
        <v>628</v>
      </c>
      <c r="F157" s="40">
        <v>1</v>
      </c>
      <c r="G157" s="40">
        <v>1</v>
      </c>
      <c r="H157" s="92" t="s">
        <v>606</v>
      </c>
    </row>
    <row r="158" spans="1:8">
      <c r="B158" s="109"/>
      <c r="C158" s="122"/>
      <c r="D158" s="40"/>
      <c r="E158" s="40" t="s">
        <v>174</v>
      </c>
      <c r="F158" s="40">
        <v>1</v>
      </c>
      <c r="G158" s="40">
        <v>1</v>
      </c>
      <c r="H158" s="92" t="s">
        <v>606</v>
      </c>
    </row>
    <row r="159" spans="1:8">
      <c r="B159" s="109"/>
      <c r="C159" s="122"/>
      <c r="D159" s="40"/>
      <c r="E159" s="40" t="s">
        <v>627</v>
      </c>
      <c r="F159" s="40">
        <v>1</v>
      </c>
      <c r="G159" s="40">
        <v>1</v>
      </c>
      <c r="H159" s="92" t="s">
        <v>606</v>
      </c>
    </row>
    <row r="160" spans="1:8">
      <c r="A160" s="40" t="s">
        <v>626</v>
      </c>
      <c r="B160" s="109"/>
      <c r="C160" s="122"/>
      <c r="D160" s="92"/>
      <c r="E160" s="40" t="s">
        <v>626</v>
      </c>
      <c r="F160" s="40">
        <v>1</v>
      </c>
      <c r="G160" s="40">
        <v>1</v>
      </c>
      <c r="H160" s="92" t="s">
        <v>606</v>
      </c>
    </row>
    <row r="161" spans="2:8">
      <c r="B161" s="109"/>
      <c r="C161" s="122"/>
      <c r="D161" s="40"/>
      <c r="E161" s="40" t="s">
        <v>151</v>
      </c>
      <c r="F161" s="40">
        <v>1</v>
      </c>
      <c r="G161" s="40">
        <v>2</v>
      </c>
      <c r="H161" s="93"/>
    </row>
    <row r="162" spans="2:8">
      <c r="B162" s="109"/>
      <c r="C162" s="122"/>
      <c r="D162" s="40"/>
      <c r="E162" s="40" t="s">
        <v>153</v>
      </c>
      <c r="F162" s="40">
        <v>1</v>
      </c>
      <c r="G162" s="40">
        <v>1</v>
      </c>
      <c r="H162" s="92" t="s">
        <v>606</v>
      </c>
    </row>
    <row r="163" spans="2:8">
      <c r="B163" s="109"/>
      <c r="C163" s="123"/>
      <c r="D163" s="40"/>
      <c r="E163" s="40"/>
      <c r="F163" s="40"/>
      <c r="G163" s="40"/>
      <c r="H163" s="92"/>
    </row>
    <row r="164" spans="2:8">
      <c r="B164" s="109"/>
      <c r="C164" s="121" t="s">
        <v>206</v>
      </c>
      <c r="D164" s="40" t="s">
        <v>143</v>
      </c>
      <c r="E164" s="40" t="s">
        <v>144</v>
      </c>
      <c r="F164" s="40">
        <v>1</v>
      </c>
      <c r="G164" s="40">
        <v>1</v>
      </c>
      <c r="H164" s="92" t="s">
        <v>605</v>
      </c>
    </row>
    <row r="165" spans="2:8">
      <c r="B165" s="109"/>
      <c r="C165" s="122"/>
      <c r="D165" s="40"/>
      <c r="E165" s="88" t="s">
        <v>146</v>
      </c>
      <c r="F165" s="88">
        <v>1</v>
      </c>
      <c r="G165" s="88"/>
      <c r="H165" s="95" t="s">
        <v>620</v>
      </c>
    </row>
    <row r="166" spans="2:8">
      <c r="B166" s="109"/>
      <c r="C166" s="122"/>
      <c r="D166" s="40"/>
      <c r="E166" s="88" t="s">
        <v>173</v>
      </c>
      <c r="F166" s="88">
        <v>1</v>
      </c>
      <c r="G166" s="88"/>
      <c r="H166" s="95" t="s">
        <v>625</v>
      </c>
    </row>
    <row r="167" spans="2:8">
      <c r="B167" s="109"/>
      <c r="C167" s="122"/>
      <c r="D167" s="40"/>
      <c r="E167" s="88" t="s">
        <v>174</v>
      </c>
      <c r="F167" s="88">
        <v>1</v>
      </c>
      <c r="G167" s="88"/>
      <c r="H167" s="95" t="s">
        <v>625</v>
      </c>
    </row>
    <row r="168" spans="2:8">
      <c r="B168" s="109"/>
      <c r="C168" s="122"/>
      <c r="D168" s="40"/>
      <c r="E168" s="40" t="s">
        <v>151</v>
      </c>
      <c r="F168" s="40">
        <v>1</v>
      </c>
      <c r="G168" s="40">
        <v>2</v>
      </c>
      <c r="H168" s="93"/>
    </row>
    <row r="169" spans="2:8">
      <c r="B169" s="109"/>
      <c r="C169" s="123"/>
      <c r="D169" s="40"/>
      <c r="E169" s="40"/>
      <c r="F169" s="40"/>
      <c r="G169" s="40"/>
      <c r="H169" s="92"/>
    </row>
    <row r="170" spans="2:8">
      <c r="B170" s="109"/>
      <c r="C170" s="121" t="s">
        <v>607</v>
      </c>
      <c r="D170" s="40" t="s">
        <v>50</v>
      </c>
      <c r="E170" s="40" t="s">
        <v>144</v>
      </c>
      <c r="F170" s="40">
        <v>1</v>
      </c>
      <c r="G170" s="40">
        <v>1</v>
      </c>
      <c r="H170" s="92" t="s">
        <v>605</v>
      </c>
    </row>
    <row r="171" spans="2:8">
      <c r="B171" s="109"/>
      <c r="C171" s="122"/>
      <c r="D171" s="40"/>
      <c r="E171" s="40" t="s">
        <v>154</v>
      </c>
      <c r="F171" s="40">
        <v>1</v>
      </c>
      <c r="G171" s="40">
        <v>1</v>
      </c>
      <c r="H171" s="93" t="s">
        <v>606</v>
      </c>
    </row>
    <row r="172" spans="2:8">
      <c r="B172" s="109"/>
      <c r="C172" s="122"/>
      <c r="D172" s="40"/>
      <c r="E172" s="88" t="s">
        <v>208</v>
      </c>
      <c r="F172" s="88">
        <v>1</v>
      </c>
      <c r="G172" s="88">
        <v>1</v>
      </c>
      <c r="H172" s="95" t="s">
        <v>625</v>
      </c>
    </row>
    <row r="173" spans="2:8">
      <c r="B173" s="109"/>
      <c r="C173" s="122"/>
      <c r="D173" s="40"/>
      <c r="E173" s="40" t="s">
        <v>155</v>
      </c>
      <c r="F173" s="40">
        <v>1</v>
      </c>
      <c r="G173" s="40">
        <v>1</v>
      </c>
      <c r="H173" s="92" t="s">
        <v>606</v>
      </c>
    </row>
    <row r="174" spans="2:8">
      <c r="B174" s="109"/>
      <c r="C174" s="122"/>
      <c r="D174" s="40"/>
      <c r="E174" s="40" t="s">
        <v>156</v>
      </c>
      <c r="F174" s="40">
        <v>1</v>
      </c>
      <c r="G174" s="40">
        <v>1</v>
      </c>
      <c r="H174" s="93" t="s">
        <v>631</v>
      </c>
    </row>
    <row r="175" spans="2:8">
      <c r="B175" s="109"/>
      <c r="C175" s="122"/>
      <c r="D175" s="40"/>
      <c r="E175" s="40" t="s">
        <v>180</v>
      </c>
      <c r="F175" s="40">
        <v>1</v>
      </c>
      <c r="G175" s="40">
        <v>2</v>
      </c>
      <c r="H175" s="92"/>
    </row>
    <row r="176" spans="2:8">
      <c r="B176" s="109"/>
      <c r="C176" s="122"/>
      <c r="D176" s="40"/>
      <c r="E176" s="40" t="s">
        <v>182</v>
      </c>
      <c r="F176" s="40">
        <v>1</v>
      </c>
      <c r="G176" s="40">
        <v>1</v>
      </c>
      <c r="H176" s="92" t="s">
        <v>606</v>
      </c>
    </row>
    <row r="177" spans="2:8">
      <c r="B177" s="109"/>
      <c r="C177" s="122"/>
      <c r="D177" s="40"/>
      <c r="E177" s="40" t="s">
        <v>77</v>
      </c>
      <c r="F177" s="40">
        <v>1</v>
      </c>
      <c r="G177" s="40">
        <v>2</v>
      </c>
      <c r="H177" s="93"/>
    </row>
    <row r="178" spans="2:8">
      <c r="B178" s="109"/>
      <c r="C178" s="123"/>
      <c r="D178" s="40"/>
      <c r="E178" s="40"/>
      <c r="F178" s="40"/>
      <c r="G178" s="40"/>
      <c r="H178" s="92"/>
    </row>
    <row r="179" spans="2:8">
      <c r="B179" s="109"/>
      <c r="C179" s="121" t="s">
        <v>207</v>
      </c>
      <c r="D179" s="40" t="s">
        <v>143</v>
      </c>
      <c r="E179" s="40" t="s">
        <v>171</v>
      </c>
      <c r="F179" s="40">
        <v>1</v>
      </c>
      <c r="G179" s="40">
        <v>1</v>
      </c>
      <c r="H179" s="92" t="s">
        <v>605</v>
      </c>
    </row>
    <row r="180" spans="2:8">
      <c r="B180" s="109"/>
      <c r="C180" s="122"/>
      <c r="D180" s="40"/>
      <c r="E180" s="40" t="s">
        <v>154</v>
      </c>
      <c r="F180" s="40">
        <v>1</v>
      </c>
      <c r="G180" s="40"/>
      <c r="H180" s="93" t="s">
        <v>606</v>
      </c>
    </row>
    <row r="181" spans="2:8">
      <c r="B181" s="109"/>
      <c r="C181" s="122"/>
      <c r="D181" s="40"/>
      <c r="E181" s="88" t="s">
        <v>208</v>
      </c>
      <c r="F181" s="88">
        <v>1</v>
      </c>
      <c r="G181" s="88"/>
      <c r="H181" s="95" t="s">
        <v>625</v>
      </c>
    </row>
    <row r="182" spans="2:8">
      <c r="B182" s="109"/>
      <c r="C182" s="122"/>
      <c r="D182" s="40"/>
      <c r="E182" s="88" t="s">
        <v>155</v>
      </c>
      <c r="F182" s="88">
        <v>1</v>
      </c>
      <c r="G182" s="88"/>
      <c r="H182" s="95" t="s">
        <v>625</v>
      </c>
    </row>
    <row r="183" spans="2:8">
      <c r="B183" s="109"/>
      <c r="C183" s="122"/>
      <c r="D183" s="40"/>
      <c r="E183" s="40" t="s">
        <v>156</v>
      </c>
      <c r="F183" s="40">
        <v>1</v>
      </c>
      <c r="G183" s="40">
        <v>1</v>
      </c>
      <c r="H183" s="92" t="s">
        <v>614</v>
      </c>
    </row>
    <row r="184" spans="2:8">
      <c r="B184" s="109"/>
      <c r="C184" s="122"/>
      <c r="D184" s="40"/>
      <c r="E184" s="100" t="s">
        <v>623</v>
      </c>
      <c r="F184" s="40">
        <v>1</v>
      </c>
      <c r="G184" s="40">
        <v>2</v>
      </c>
      <c r="H184" s="92"/>
    </row>
    <row r="185" spans="2:8">
      <c r="B185" s="109"/>
      <c r="C185" s="122"/>
      <c r="D185" s="40"/>
      <c r="E185" s="40" t="s">
        <v>180</v>
      </c>
      <c r="F185" s="40">
        <v>1</v>
      </c>
      <c r="G185" s="40">
        <v>2</v>
      </c>
      <c r="H185" s="92"/>
    </row>
    <row r="186" spans="2:8">
      <c r="B186" s="109"/>
      <c r="C186" s="122"/>
      <c r="D186" s="40"/>
      <c r="E186" s="40" t="s">
        <v>182</v>
      </c>
      <c r="F186" s="40">
        <v>1</v>
      </c>
      <c r="G186" s="40">
        <v>1</v>
      </c>
      <c r="H186" s="92" t="s">
        <v>606</v>
      </c>
    </row>
    <row r="187" spans="2:8">
      <c r="B187" s="109"/>
      <c r="C187" s="122"/>
      <c r="D187" s="40"/>
      <c r="E187" s="40" t="s">
        <v>153</v>
      </c>
      <c r="F187" s="40">
        <v>1</v>
      </c>
      <c r="G187" s="40">
        <v>1</v>
      </c>
      <c r="H187" s="92" t="s">
        <v>606</v>
      </c>
    </row>
    <row r="188" spans="2:8">
      <c r="B188" s="109"/>
      <c r="C188" s="122"/>
      <c r="D188" s="40"/>
      <c r="E188" s="40" t="s">
        <v>77</v>
      </c>
      <c r="F188" s="40">
        <v>1</v>
      </c>
      <c r="G188" s="40">
        <v>2</v>
      </c>
      <c r="H188" s="93"/>
    </row>
    <row r="189" spans="2:8">
      <c r="B189" s="109"/>
      <c r="C189" s="123"/>
      <c r="D189" s="40"/>
      <c r="E189" s="40"/>
      <c r="F189" s="40"/>
      <c r="G189" s="40"/>
      <c r="H189" s="92"/>
    </row>
    <row r="190" spans="2:8">
      <c r="B190" s="109"/>
      <c r="C190" s="121" t="s">
        <v>209</v>
      </c>
      <c r="D190" s="40" t="s">
        <v>50</v>
      </c>
      <c r="E190" s="40" t="s">
        <v>144</v>
      </c>
      <c r="F190" s="40">
        <v>1</v>
      </c>
      <c r="G190" s="40"/>
      <c r="H190" s="93" t="s">
        <v>631</v>
      </c>
    </row>
    <row r="191" spans="2:8">
      <c r="B191" s="109"/>
      <c r="C191" s="122"/>
      <c r="D191" s="40"/>
      <c r="E191" s="40" t="s">
        <v>185</v>
      </c>
      <c r="F191" s="40">
        <v>1</v>
      </c>
      <c r="G191" s="40"/>
      <c r="H191" s="93" t="s">
        <v>631</v>
      </c>
    </row>
    <row r="192" spans="2:8">
      <c r="B192" s="109"/>
      <c r="C192" s="123"/>
      <c r="D192" s="40"/>
      <c r="E192" s="40"/>
      <c r="F192" s="40"/>
      <c r="G192" s="40"/>
      <c r="H192" s="92"/>
    </row>
    <row r="193" spans="2:8">
      <c r="B193" s="109"/>
      <c r="C193" s="121" t="s">
        <v>210</v>
      </c>
      <c r="D193" s="40" t="s">
        <v>143</v>
      </c>
      <c r="E193" s="40" t="s">
        <v>144</v>
      </c>
      <c r="F193" s="40">
        <v>1</v>
      </c>
      <c r="G193" s="40">
        <v>1</v>
      </c>
      <c r="H193" s="92" t="s">
        <v>606</v>
      </c>
    </row>
    <row r="194" spans="2:8">
      <c r="B194" s="109"/>
      <c r="C194" s="122"/>
      <c r="D194" s="40"/>
      <c r="E194" s="40" t="s">
        <v>199</v>
      </c>
      <c r="F194" s="40">
        <v>1</v>
      </c>
      <c r="G194" s="40">
        <v>4</v>
      </c>
      <c r="H194" s="92"/>
    </row>
    <row r="195" spans="2:8">
      <c r="B195" s="109"/>
      <c r="C195" s="122"/>
      <c r="D195" s="40"/>
      <c r="E195" s="88" t="s">
        <v>211</v>
      </c>
      <c r="F195" s="88">
        <v>1</v>
      </c>
      <c r="G195" s="88"/>
      <c r="H195" s="95" t="s">
        <v>625</v>
      </c>
    </row>
    <row r="196" spans="2:8">
      <c r="B196" s="109"/>
      <c r="C196" s="122"/>
      <c r="D196" s="40"/>
      <c r="E196" s="40" t="s">
        <v>212</v>
      </c>
      <c r="F196" s="40">
        <v>1</v>
      </c>
      <c r="G196" s="40"/>
      <c r="H196" s="92" t="s">
        <v>610</v>
      </c>
    </row>
    <row r="197" spans="2:8">
      <c r="B197" s="109"/>
      <c r="C197" s="122"/>
      <c r="D197" s="40"/>
      <c r="E197" s="40" t="s">
        <v>213</v>
      </c>
      <c r="F197" s="40">
        <v>1</v>
      </c>
      <c r="G197" s="40">
        <v>4</v>
      </c>
      <c r="H197" s="93"/>
    </row>
    <row r="198" spans="2:8">
      <c r="B198" s="109"/>
      <c r="C198" s="123"/>
      <c r="D198" s="40"/>
      <c r="E198" s="40"/>
      <c r="F198" s="40"/>
      <c r="G198" s="40"/>
      <c r="H198" s="92"/>
    </row>
    <row r="199" spans="2:8">
      <c r="B199" s="110"/>
      <c r="C199" s="40"/>
      <c r="D199" s="40"/>
      <c r="E199" s="40"/>
      <c r="F199" s="40"/>
      <c r="G199" s="40"/>
      <c r="H199" s="92"/>
    </row>
    <row r="200" spans="2:8">
      <c r="B200" s="117" t="s">
        <v>214</v>
      </c>
      <c r="C200" s="120" t="s">
        <v>215</v>
      </c>
      <c r="D200" s="40" t="s">
        <v>143</v>
      </c>
      <c r="E200" s="40" t="s">
        <v>216</v>
      </c>
      <c r="F200" s="40">
        <v>1</v>
      </c>
      <c r="G200" s="40">
        <v>1</v>
      </c>
      <c r="H200" s="92"/>
    </row>
    <row r="201" spans="2:8">
      <c r="B201" s="117"/>
      <c r="C201" s="119"/>
      <c r="D201" s="40"/>
      <c r="E201" s="40" t="s">
        <v>176</v>
      </c>
      <c r="F201" s="40">
        <v>1</v>
      </c>
      <c r="G201" s="40">
        <v>8</v>
      </c>
      <c r="H201" s="92"/>
    </row>
    <row r="202" spans="2:8">
      <c r="B202" s="117"/>
      <c r="C202" s="119"/>
      <c r="D202" s="40"/>
      <c r="E202" s="40" t="s">
        <v>633</v>
      </c>
      <c r="F202" s="40"/>
      <c r="G202" s="40">
        <v>1</v>
      </c>
      <c r="H202" s="92" t="s">
        <v>606</v>
      </c>
    </row>
    <row r="203" spans="2:8">
      <c r="B203" s="117"/>
      <c r="C203" s="119"/>
      <c r="D203" s="40"/>
      <c r="E203" s="40"/>
      <c r="F203" s="40"/>
      <c r="G203" s="40"/>
      <c r="H203" s="92"/>
    </row>
    <row r="204" spans="2:8">
      <c r="B204" s="117"/>
      <c r="C204" s="120" t="s">
        <v>218</v>
      </c>
      <c r="D204" s="40" t="s">
        <v>143</v>
      </c>
      <c r="E204" s="40" t="s">
        <v>219</v>
      </c>
      <c r="F204" s="40">
        <v>1</v>
      </c>
      <c r="G204" s="40">
        <v>1</v>
      </c>
      <c r="H204" s="92"/>
    </row>
    <row r="205" spans="2:8">
      <c r="B205" s="117"/>
      <c r="C205" s="120"/>
      <c r="D205" s="40"/>
      <c r="E205" s="40" t="s">
        <v>176</v>
      </c>
      <c r="F205" s="40">
        <v>1</v>
      </c>
      <c r="G205" s="40">
        <v>8</v>
      </c>
      <c r="H205" s="92"/>
    </row>
    <row r="206" spans="2:8">
      <c r="B206" s="117"/>
      <c r="C206" s="119"/>
      <c r="D206" s="40"/>
      <c r="E206" s="40" t="s">
        <v>220</v>
      </c>
      <c r="F206" s="40">
        <v>1</v>
      </c>
      <c r="G206" s="40">
        <v>1</v>
      </c>
      <c r="H206" s="92" t="s">
        <v>606</v>
      </c>
    </row>
    <row r="207" spans="2:8">
      <c r="B207" s="117"/>
      <c r="C207" s="119"/>
      <c r="D207" s="40"/>
      <c r="E207" s="40"/>
      <c r="F207" s="40"/>
      <c r="G207" s="40"/>
      <c r="H207" s="92"/>
    </row>
    <row r="208" spans="2:8">
      <c r="B208" s="117"/>
      <c r="C208" s="120" t="s">
        <v>221</v>
      </c>
      <c r="D208" s="40" t="s">
        <v>143</v>
      </c>
      <c r="E208" s="40" t="s">
        <v>216</v>
      </c>
      <c r="F208" s="40">
        <v>1</v>
      </c>
      <c r="G208" s="40">
        <v>1</v>
      </c>
      <c r="H208" s="92"/>
    </row>
    <row r="209" spans="2:8">
      <c r="B209" s="117"/>
      <c r="C209" s="119"/>
      <c r="D209" s="40"/>
      <c r="E209" s="40" t="s">
        <v>632</v>
      </c>
      <c r="F209" s="40">
        <v>1</v>
      </c>
      <c r="G209" s="40">
        <v>1</v>
      </c>
      <c r="H209" s="92" t="s">
        <v>606</v>
      </c>
    </row>
    <row r="210" spans="2:8">
      <c r="B210" s="117"/>
      <c r="C210" s="119"/>
      <c r="D210" s="40"/>
      <c r="E210" s="40"/>
      <c r="F210" s="40"/>
      <c r="G210" s="40"/>
      <c r="H210" s="92"/>
    </row>
    <row r="211" spans="2:8">
      <c r="B211" s="117"/>
      <c r="C211" s="45" t="s">
        <v>615</v>
      </c>
      <c r="D211" s="40" t="s">
        <v>616</v>
      </c>
      <c r="E211" s="40" t="s">
        <v>617</v>
      </c>
      <c r="F211" s="40">
        <v>1</v>
      </c>
      <c r="G211" s="40">
        <v>32</v>
      </c>
      <c r="H211" s="92"/>
    </row>
    <row r="212" spans="2:8">
      <c r="B212" s="117"/>
      <c r="C212" s="40"/>
      <c r="D212" s="40"/>
      <c r="E212" s="40"/>
      <c r="F212" s="40"/>
      <c r="G212" s="40"/>
      <c r="H212" s="92"/>
    </row>
    <row r="213" spans="2:8">
      <c r="B213" s="117" t="s">
        <v>223</v>
      </c>
      <c r="C213" s="120" t="s">
        <v>224</v>
      </c>
      <c r="D213" s="40" t="s">
        <v>143</v>
      </c>
      <c r="E213" s="40" t="s">
        <v>216</v>
      </c>
      <c r="F213" s="40">
        <v>1</v>
      </c>
      <c r="G213" s="40"/>
      <c r="H213" s="92" t="s">
        <v>610</v>
      </c>
    </row>
    <row r="214" spans="2:8">
      <c r="B214" s="117"/>
      <c r="C214" s="119"/>
      <c r="D214" s="40"/>
      <c r="E214" s="40" t="s">
        <v>225</v>
      </c>
      <c r="F214" s="40">
        <v>1</v>
      </c>
      <c r="G214" s="40"/>
      <c r="H214" s="92" t="s">
        <v>609</v>
      </c>
    </row>
    <row r="215" spans="2:8">
      <c r="B215" s="117"/>
      <c r="C215" s="119"/>
      <c r="D215" s="40"/>
      <c r="E215" s="40" t="s">
        <v>176</v>
      </c>
      <c r="F215" s="40">
        <v>1</v>
      </c>
      <c r="G215" s="40"/>
      <c r="H215" s="92" t="s">
        <v>609</v>
      </c>
    </row>
    <row r="216" spans="2:8">
      <c r="B216" s="117"/>
      <c r="C216" s="119"/>
      <c r="D216" s="40"/>
      <c r="E216" s="40"/>
      <c r="F216" s="40"/>
      <c r="G216" s="40"/>
      <c r="H216" s="92"/>
    </row>
    <row r="217" spans="2:8">
      <c r="B217" s="117"/>
      <c r="C217" s="120" t="s">
        <v>226</v>
      </c>
      <c r="D217" s="40" t="s">
        <v>50</v>
      </c>
      <c r="E217" s="40" t="s">
        <v>227</v>
      </c>
      <c r="F217" s="40">
        <v>8</v>
      </c>
      <c r="G217" s="40"/>
      <c r="H217" s="92" t="s">
        <v>610</v>
      </c>
    </row>
    <row r="218" spans="2:8">
      <c r="B218" s="117"/>
      <c r="C218" s="119"/>
      <c r="D218" s="40"/>
      <c r="E218" s="40" t="s">
        <v>228</v>
      </c>
      <c r="F218" s="40">
        <v>8</v>
      </c>
      <c r="G218" s="40"/>
      <c r="H218" s="92" t="s">
        <v>609</v>
      </c>
    </row>
    <row r="219" spans="2:8">
      <c r="B219" s="117"/>
      <c r="C219" s="119"/>
      <c r="D219" s="40"/>
      <c r="E219" s="40"/>
      <c r="F219" s="40"/>
      <c r="G219" s="40"/>
      <c r="H219" s="92"/>
    </row>
    <row r="220" spans="2:8">
      <c r="B220" s="117"/>
      <c r="C220" s="40"/>
      <c r="D220" s="40"/>
      <c r="E220" s="40"/>
      <c r="F220" s="40"/>
      <c r="G220" s="40"/>
      <c r="H220" s="92"/>
    </row>
    <row r="221" spans="2:8">
      <c r="B221" s="117" t="s">
        <v>229</v>
      </c>
      <c r="C221" s="120" t="s">
        <v>230</v>
      </c>
      <c r="D221" s="40" t="s">
        <v>143</v>
      </c>
      <c r="E221" s="40" t="s">
        <v>222</v>
      </c>
      <c r="F221" s="40">
        <v>1</v>
      </c>
      <c r="G221" s="40"/>
      <c r="H221" s="92" t="s">
        <v>610</v>
      </c>
    </row>
    <row r="222" spans="2:8">
      <c r="B222" s="117"/>
      <c r="C222" s="119"/>
      <c r="D222" s="40"/>
      <c r="E222" s="40" t="s">
        <v>231</v>
      </c>
      <c r="F222" s="40">
        <v>1</v>
      </c>
      <c r="G222" s="40"/>
      <c r="H222" s="92" t="s">
        <v>609</v>
      </c>
    </row>
    <row r="223" spans="2:8">
      <c r="B223" s="117"/>
      <c r="C223" s="119"/>
      <c r="D223" s="40"/>
      <c r="E223" s="40" t="s">
        <v>176</v>
      </c>
      <c r="F223" s="40">
        <v>1</v>
      </c>
      <c r="G223" s="40"/>
      <c r="H223" s="92" t="s">
        <v>609</v>
      </c>
    </row>
    <row r="224" spans="2:8">
      <c r="B224" s="117"/>
      <c r="C224" s="119"/>
      <c r="D224" s="40"/>
      <c r="E224" s="40"/>
      <c r="F224" s="40"/>
      <c r="G224" s="40"/>
      <c r="H224" s="92"/>
    </row>
    <row r="225" spans="2:8">
      <c r="B225" s="117"/>
      <c r="C225" s="120" t="s">
        <v>232</v>
      </c>
      <c r="D225" s="40" t="s">
        <v>50</v>
      </c>
      <c r="E225" s="40" t="s">
        <v>227</v>
      </c>
      <c r="F225" s="40">
        <v>8</v>
      </c>
      <c r="G225" s="40"/>
      <c r="H225" s="92" t="s">
        <v>610</v>
      </c>
    </row>
    <row r="226" spans="2:8">
      <c r="B226" s="117"/>
      <c r="C226" s="119"/>
      <c r="D226" s="40"/>
      <c r="E226" s="40" t="s">
        <v>228</v>
      </c>
      <c r="F226" s="40">
        <v>8</v>
      </c>
      <c r="G226" s="40"/>
      <c r="H226" s="92" t="s">
        <v>609</v>
      </c>
    </row>
    <row r="227" spans="2:8">
      <c r="B227" s="117"/>
      <c r="C227" s="119"/>
      <c r="D227" s="40"/>
      <c r="E227" s="40"/>
      <c r="F227" s="40"/>
      <c r="G227" s="40"/>
      <c r="H227" s="92"/>
    </row>
    <row r="228" spans="2:8">
      <c r="B228" s="117"/>
      <c r="C228" s="40"/>
      <c r="D228" s="40"/>
      <c r="E228" s="40"/>
      <c r="F228" s="40"/>
      <c r="G228" s="40"/>
      <c r="H228" s="92"/>
    </row>
    <row r="229" spans="2:8">
      <c r="B229" s="117" t="s">
        <v>233</v>
      </c>
      <c r="C229" s="120" t="s">
        <v>234</v>
      </c>
      <c r="D229" s="40" t="s">
        <v>143</v>
      </c>
      <c r="E229" s="40" t="s">
        <v>235</v>
      </c>
      <c r="F229" s="40">
        <v>1</v>
      </c>
      <c r="G229" s="40"/>
      <c r="H229" s="92" t="s">
        <v>610</v>
      </c>
    </row>
    <row r="230" spans="2:8">
      <c r="B230" s="117"/>
      <c r="C230" s="119"/>
      <c r="D230" s="40"/>
      <c r="E230" s="40" t="s">
        <v>236</v>
      </c>
      <c r="F230" s="40">
        <v>1</v>
      </c>
      <c r="G230" s="40"/>
      <c r="H230" s="92" t="s">
        <v>609</v>
      </c>
    </row>
    <row r="231" spans="2:8">
      <c r="B231" s="117"/>
      <c r="C231" s="119"/>
      <c r="D231" s="40"/>
      <c r="E231" s="40" t="s">
        <v>237</v>
      </c>
      <c r="F231" s="40">
        <v>1</v>
      </c>
      <c r="G231" s="40"/>
      <c r="H231" s="92" t="s">
        <v>609</v>
      </c>
    </row>
    <row r="232" spans="2:8">
      <c r="B232" s="117"/>
      <c r="C232" s="119"/>
      <c r="D232" s="40"/>
      <c r="E232" s="102" t="s">
        <v>176</v>
      </c>
      <c r="F232" s="40">
        <v>1</v>
      </c>
      <c r="G232" s="40">
        <v>12</v>
      </c>
      <c r="H232" s="92"/>
    </row>
    <row r="233" spans="2:8">
      <c r="B233" s="117"/>
      <c r="C233" s="120" t="s">
        <v>238</v>
      </c>
      <c r="D233" s="40" t="s">
        <v>143</v>
      </c>
      <c r="E233" s="40" t="s">
        <v>239</v>
      </c>
      <c r="F233" s="40">
        <v>1</v>
      </c>
      <c r="G233" s="40"/>
      <c r="H233" s="92" t="s">
        <v>610</v>
      </c>
    </row>
    <row r="234" spans="2:8">
      <c r="B234" s="117"/>
      <c r="C234" s="119"/>
      <c r="D234" s="40"/>
      <c r="E234" s="40" t="s">
        <v>236</v>
      </c>
      <c r="F234" s="40">
        <v>1</v>
      </c>
      <c r="G234" s="40"/>
      <c r="H234" s="92" t="s">
        <v>609</v>
      </c>
    </row>
    <row r="235" spans="2:8">
      <c r="B235" s="117"/>
      <c r="C235" s="119"/>
      <c r="D235" s="40"/>
      <c r="E235" s="40" t="s">
        <v>240</v>
      </c>
      <c r="F235" s="40">
        <v>1</v>
      </c>
      <c r="G235" s="40"/>
      <c r="H235" s="92" t="s">
        <v>609</v>
      </c>
    </row>
    <row r="236" spans="2:8">
      <c r="B236" s="117"/>
      <c r="C236" s="119"/>
      <c r="D236" s="40"/>
      <c r="E236" s="102" t="s">
        <v>176</v>
      </c>
      <c r="F236" s="40">
        <v>1</v>
      </c>
      <c r="G236" s="40">
        <v>12</v>
      </c>
      <c r="H236" s="92"/>
    </row>
    <row r="237" spans="2:8">
      <c r="B237" s="117"/>
      <c r="C237" s="40"/>
      <c r="D237" s="40"/>
      <c r="E237" s="40"/>
      <c r="F237" s="40"/>
      <c r="G237" s="40"/>
      <c r="H237" s="92"/>
    </row>
    <row r="238" spans="2:8">
      <c r="B238" s="42"/>
      <c r="C238" s="40"/>
      <c r="D238" s="40"/>
      <c r="E238" s="40"/>
      <c r="F238" s="40"/>
      <c r="G238" s="40"/>
      <c r="H238" s="92"/>
    </row>
    <row r="239" spans="2:8" ht="17.25" thickBot="1">
      <c r="B239" s="43"/>
      <c r="C239" s="44"/>
      <c r="D239" s="44"/>
      <c r="E239" s="44"/>
      <c r="F239" s="44"/>
      <c r="G239" s="44"/>
      <c r="H239" s="94"/>
    </row>
  </sheetData>
  <mergeCells count="40">
    <mergeCell ref="B221:B228"/>
    <mergeCell ref="C221:C224"/>
    <mergeCell ref="C225:C227"/>
    <mergeCell ref="B229:B237"/>
    <mergeCell ref="C229:C232"/>
    <mergeCell ref="C233:C236"/>
    <mergeCell ref="B200:B212"/>
    <mergeCell ref="C200:C203"/>
    <mergeCell ref="C204:C207"/>
    <mergeCell ref="C208:C210"/>
    <mergeCell ref="B213:B220"/>
    <mergeCell ref="C213:C216"/>
    <mergeCell ref="C217:C219"/>
    <mergeCell ref="B136:B153"/>
    <mergeCell ref="C136:C144"/>
    <mergeCell ref="B154:B199"/>
    <mergeCell ref="C154:C163"/>
    <mergeCell ref="C164:C169"/>
    <mergeCell ref="C179:C189"/>
    <mergeCell ref="C190:C192"/>
    <mergeCell ref="C193:C198"/>
    <mergeCell ref="C170:C178"/>
    <mergeCell ref="C145:C153"/>
    <mergeCell ref="B59:B96"/>
    <mergeCell ref="C59:C66"/>
    <mergeCell ref="C68:C87"/>
    <mergeCell ref="C88:C91"/>
    <mergeCell ref="C92:C95"/>
    <mergeCell ref="B97:B135"/>
    <mergeCell ref="C97:C105"/>
    <mergeCell ref="C107:C126"/>
    <mergeCell ref="C127:C130"/>
    <mergeCell ref="C131:C134"/>
    <mergeCell ref="D2:E2"/>
    <mergeCell ref="B3:B30"/>
    <mergeCell ref="C3:C13"/>
    <mergeCell ref="C14:C29"/>
    <mergeCell ref="B31:B58"/>
    <mergeCell ref="C31:C40"/>
    <mergeCell ref="C42:C57"/>
  </mergeCells>
  <phoneticPr fontId="3" type="noConversion"/>
  <printOptions horizontalCentered="1"/>
  <pageMargins left="0.19685039370078741" right="0.19685039370078741" top="0.59055118110236227" bottom="0.39370078740157483" header="0.31496062992125984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25"/>
  <sheetViews>
    <sheetView workbookViewId="0">
      <selection activeCell="B34" sqref="B34"/>
    </sheetView>
  </sheetViews>
  <sheetFormatPr defaultRowHeight="16.5"/>
  <cols>
    <col min="1" max="1" width="1.25" customWidth="1"/>
    <col min="2" max="2" width="146" customWidth="1"/>
  </cols>
  <sheetData>
    <row r="2" spans="2:2">
      <c r="B2" t="s">
        <v>117</v>
      </c>
    </row>
    <row r="3" spans="2:2">
      <c r="B3" t="s">
        <v>118</v>
      </c>
    </row>
    <row r="4" spans="2:2">
      <c r="B4" t="s">
        <v>119</v>
      </c>
    </row>
    <row r="5" spans="2:2">
      <c r="B5" t="s">
        <v>120</v>
      </c>
    </row>
    <row r="7" spans="2:2">
      <c r="B7" t="s">
        <v>121</v>
      </c>
    </row>
    <row r="8" spans="2:2">
      <c r="B8" t="s">
        <v>119</v>
      </c>
    </row>
    <row r="9" spans="2:2">
      <c r="B9" t="s">
        <v>122</v>
      </c>
    </row>
    <row r="11" spans="2:2">
      <c r="B11" t="s">
        <v>123</v>
      </c>
    </row>
    <row r="13" spans="2:2">
      <c r="B13" t="s">
        <v>124</v>
      </c>
    </row>
    <row r="14" spans="2:2">
      <c r="B14" t="s">
        <v>125</v>
      </c>
    </row>
    <row r="15" spans="2:2">
      <c r="B15" s="35" t="s">
        <v>126</v>
      </c>
    </row>
    <row r="16" spans="2:2">
      <c r="B16" t="s">
        <v>127</v>
      </c>
    </row>
    <row r="17" spans="2:2" ht="66">
      <c r="B17" s="36" t="s">
        <v>128</v>
      </c>
    </row>
    <row r="18" spans="2:2">
      <c r="B18" s="35" t="s">
        <v>129</v>
      </c>
    </row>
    <row r="19" spans="2:2">
      <c r="B19" t="s">
        <v>130</v>
      </c>
    </row>
    <row r="20" spans="2:2">
      <c r="B20" t="s">
        <v>131</v>
      </c>
    </row>
    <row r="21" spans="2:2">
      <c r="B21" s="35" t="s">
        <v>126</v>
      </c>
    </row>
    <row r="22" spans="2:2">
      <c r="B22" t="s">
        <v>132</v>
      </c>
    </row>
    <row r="23" spans="2:2" ht="66">
      <c r="B23" s="36" t="s">
        <v>133</v>
      </c>
    </row>
    <row r="24" spans="2:2">
      <c r="B24" s="35" t="s">
        <v>134</v>
      </c>
    </row>
    <row r="25" spans="2:2">
      <c r="B25" t="s">
        <v>135</v>
      </c>
    </row>
  </sheetData>
  <phoneticPr fontId="3" type="noConversion"/>
  <printOptions horizontalCentered="1"/>
  <pageMargins left="0.19685039370078741" right="0.19685039370078741" top="0.59055118110236227" bottom="0.39370078740157483" header="0.31496062992125984" footer="0.31496062992125984"/>
  <pageSetup paperSize="9" scale="6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5:AB48"/>
  <sheetViews>
    <sheetView topLeftCell="A13" workbookViewId="0">
      <selection activeCell="AA45" sqref="AA45"/>
    </sheetView>
  </sheetViews>
  <sheetFormatPr defaultRowHeight="16.5"/>
  <cols>
    <col min="1" max="2" width="2.75" customWidth="1"/>
    <col min="8" max="8" width="19.25" customWidth="1"/>
    <col min="15" max="15" width="19.25" customWidth="1"/>
    <col min="16" max="16" width="10.25" customWidth="1"/>
    <col min="22" max="22" width="19.25" customWidth="1"/>
    <col min="27" max="27" width="19.125" customWidth="1"/>
  </cols>
  <sheetData>
    <row r="5" spans="3:22">
      <c r="D5" t="s">
        <v>596</v>
      </c>
    </row>
    <row r="7" spans="3:22" ht="12" customHeight="1">
      <c r="C7">
        <v>42</v>
      </c>
      <c r="J7">
        <v>42</v>
      </c>
      <c r="Q7">
        <v>42</v>
      </c>
    </row>
    <row r="8" spans="3:22" ht="12" customHeight="1">
      <c r="C8">
        <v>41</v>
      </c>
      <c r="H8" s="45" t="s">
        <v>241</v>
      </c>
      <c r="J8">
        <v>41</v>
      </c>
      <c r="O8" s="45" t="s">
        <v>242</v>
      </c>
      <c r="P8" s="10"/>
      <c r="Q8">
        <v>41</v>
      </c>
      <c r="V8" s="45"/>
    </row>
    <row r="9" spans="3:22" ht="12" customHeight="1">
      <c r="C9">
        <v>40</v>
      </c>
      <c r="J9">
        <v>40</v>
      </c>
      <c r="Q9">
        <v>40</v>
      </c>
      <c r="V9" s="40"/>
    </row>
    <row r="10" spans="3:22" ht="12" customHeight="1">
      <c r="C10">
        <v>39</v>
      </c>
      <c r="H10" s="129"/>
      <c r="J10">
        <v>39</v>
      </c>
      <c r="O10" s="129"/>
      <c r="P10" s="46"/>
      <c r="Q10">
        <v>39</v>
      </c>
      <c r="V10" s="45"/>
    </row>
    <row r="11" spans="3:22" ht="12" customHeight="1">
      <c r="C11">
        <v>38</v>
      </c>
      <c r="H11" s="130"/>
      <c r="J11">
        <v>38</v>
      </c>
      <c r="O11" s="130"/>
      <c r="P11" s="10"/>
      <c r="Q11">
        <v>38</v>
      </c>
      <c r="V11" s="45"/>
    </row>
    <row r="12" spans="3:22" ht="12" customHeight="1">
      <c r="C12">
        <v>37</v>
      </c>
      <c r="J12">
        <v>37</v>
      </c>
      <c r="Q12">
        <v>37</v>
      </c>
      <c r="V12" s="40"/>
    </row>
    <row r="13" spans="3:22" ht="12" customHeight="1">
      <c r="C13">
        <v>36</v>
      </c>
      <c r="H13" s="119" t="s">
        <v>243</v>
      </c>
      <c r="J13">
        <v>36</v>
      </c>
      <c r="O13" s="119" t="s">
        <v>244</v>
      </c>
      <c r="P13" s="10"/>
      <c r="Q13">
        <v>36</v>
      </c>
      <c r="V13" s="45"/>
    </row>
    <row r="14" spans="3:22" ht="12" customHeight="1">
      <c r="C14">
        <v>35</v>
      </c>
      <c r="H14" s="119"/>
      <c r="J14">
        <v>35</v>
      </c>
      <c r="O14" s="119"/>
      <c r="P14" s="10"/>
      <c r="Q14">
        <v>35</v>
      </c>
      <c r="V14" s="45"/>
    </row>
    <row r="15" spans="3:22" ht="12" customHeight="1">
      <c r="C15">
        <v>34</v>
      </c>
      <c r="H15" s="119" t="s">
        <v>245</v>
      </c>
      <c r="J15">
        <v>34</v>
      </c>
      <c r="O15" s="45"/>
      <c r="P15" s="10"/>
      <c r="Q15">
        <v>34</v>
      </c>
      <c r="V15" s="45"/>
    </row>
    <row r="16" spans="3:22" ht="12" customHeight="1">
      <c r="C16">
        <v>33</v>
      </c>
      <c r="H16" s="119"/>
      <c r="J16">
        <v>33</v>
      </c>
      <c r="O16" s="122" t="s">
        <v>246</v>
      </c>
      <c r="P16" s="10"/>
      <c r="Q16">
        <v>33</v>
      </c>
      <c r="V16" s="45"/>
    </row>
    <row r="17" spans="3:27" ht="12" customHeight="1">
      <c r="C17">
        <v>32</v>
      </c>
      <c r="H17" s="119"/>
      <c r="J17">
        <v>32</v>
      </c>
      <c r="O17" s="122"/>
      <c r="P17" s="10"/>
      <c r="Q17">
        <v>32</v>
      </c>
      <c r="V17" s="45"/>
    </row>
    <row r="18" spans="3:27" ht="12" customHeight="1">
      <c r="C18">
        <v>31</v>
      </c>
      <c r="H18" s="119"/>
      <c r="J18">
        <v>31</v>
      </c>
      <c r="O18" s="122"/>
      <c r="P18" s="10"/>
      <c r="Q18">
        <v>31</v>
      </c>
      <c r="V18" s="45"/>
    </row>
    <row r="19" spans="3:27" ht="12" customHeight="1">
      <c r="C19">
        <v>30</v>
      </c>
      <c r="H19" s="119"/>
      <c r="J19">
        <v>30</v>
      </c>
      <c r="O19" s="122"/>
      <c r="P19" s="10"/>
      <c r="Q19">
        <v>30</v>
      </c>
      <c r="V19" s="131" t="s">
        <v>247</v>
      </c>
      <c r="X19" s="13"/>
      <c r="Y19" s="11"/>
      <c r="Z19" s="11"/>
      <c r="AA19" s="126" t="s">
        <v>257</v>
      </c>
    </row>
    <row r="20" spans="3:27" ht="12" customHeight="1">
      <c r="C20">
        <v>29</v>
      </c>
      <c r="H20" s="120" t="s">
        <v>597</v>
      </c>
      <c r="J20">
        <v>29</v>
      </c>
      <c r="O20" s="45"/>
      <c r="P20" s="46"/>
      <c r="Q20">
        <v>29</v>
      </c>
      <c r="V20" s="123"/>
      <c r="X20" s="48"/>
      <c r="AA20" s="127"/>
    </row>
    <row r="21" spans="3:27" ht="12" customHeight="1">
      <c r="C21">
        <v>28</v>
      </c>
      <c r="H21" s="120"/>
      <c r="J21">
        <v>28</v>
      </c>
      <c r="O21" s="121" t="s">
        <v>598</v>
      </c>
      <c r="P21" s="46"/>
      <c r="Q21">
        <v>28</v>
      </c>
      <c r="V21" s="131" t="s">
        <v>248</v>
      </c>
      <c r="X21" s="48"/>
      <c r="AA21" s="127"/>
    </row>
    <row r="22" spans="3:27" ht="12" customHeight="1">
      <c r="C22">
        <v>27</v>
      </c>
      <c r="H22" s="120"/>
      <c r="J22">
        <v>27</v>
      </c>
      <c r="O22" s="124"/>
      <c r="P22" s="46"/>
      <c r="Q22">
        <v>27</v>
      </c>
      <c r="V22" s="123"/>
      <c r="X22" s="48"/>
      <c r="AA22" s="127"/>
    </row>
    <row r="23" spans="3:27" ht="12" customHeight="1">
      <c r="C23">
        <v>26</v>
      </c>
      <c r="H23" s="120"/>
      <c r="J23">
        <v>26</v>
      </c>
      <c r="O23" s="124"/>
      <c r="P23" s="46"/>
      <c r="Q23">
        <v>26</v>
      </c>
      <c r="V23" s="131" t="s">
        <v>249</v>
      </c>
      <c r="X23" s="48"/>
      <c r="AA23" s="127"/>
    </row>
    <row r="24" spans="3:27" ht="12" customHeight="1">
      <c r="C24">
        <v>25</v>
      </c>
      <c r="H24" s="120"/>
      <c r="J24">
        <v>25</v>
      </c>
      <c r="O24" s="124"/>
      <c r="P24" s="46"/>
      <c r="Q24">
        <v>25</v>
      </c>
      <c r="V24" s="123"/>
      <c r="X24" s="48"/>
      <c r="AA24" s="127"/>
    </row>
    <row r="25" spans="3:27" ht="12" customHeight="1">
      <c r="C25">
        <v>24</v>
      </c>
      <c r="H25" s="120"/>
      <c r="J25">
        <v>24</v>
      </c>
      <c r="O25" s="124"/>
      <c r="P25" s="46"/>
      <c r="Q25">
        <v>24</v>
      </c>
      <c r="V25" s="131" t="s">
        <v>250</v>
      </c>
      <c r="X25" s="48"/>
      <c r="AA25" s="127"/>
    </row>
    <row r="26" spans="3:27" ht="12" customHeight="1">
      <c r="C26">
        <v>23</v>
      </c>
      <c r="H26" s="120"/>
      <c r="J26">
        <v>23</v>
      </c>
      <c r="O26" s="124"/>
      <c r="P26" s="46"/>
      <c r="Q26">
        <v>23</v>
      </c>
      <c r="V26" s="123"/>
      <c r="X26" s="49"/>
      <c r="Y26" s="3"/>
      <c r="Z26" s="3"/>
      <c r="AA26" s="128"/>
    </row>
    <row r="27" spans="3:27" ht="12" customHeight="1">
      <c r="C27">
        <v>22</v>
      </c>
      <c r="H27" s="120"/>
      <c r="J27">
        <v>22</v>
      </c>
      <c r="O27" s="124"/>
      <c r="P27" s="46"/>
      <c r="Q27">
        <v>22</v>
      </c>
      <c r="V27" s="45"/>
    </row>
    <row r="28" spans="3:27" ht="12" customHeight="1">
      <c r="C28">
        <v>21</v>
      </c>
      <c r="H28" s="45"/>
      <c r="J28">
        <v>21</v>
      </c>
      <c r="O28" s="125"/>
      <c r="P28" s="10"/>
      <c r="Q28">
        <v>21</v>
      </c>
      <c r="V28" s="45" t="s">
        <v>251</v>
      </c>
    </row>
    <row r="29" spans="3:27" ht="12" customHeight="1">
      <c r="C29">
        <v>20</v>
      </c>
      <c r="H29" s="131" t="s">
        <v>252</v>
      </c>
      <c r="J29">
        <v>20</v>
      </c>
      <c r="O29" s="131" t="s">
        <v>245</v>
      </c>
      <c r="P29" s="10"/>
      <c r="Q29">
        <v>20</v>
      </c>
      <c r="V29" s="131" t="s">
        <v>45</v>
      </c>
    </row>
    <row r="30" spans="3:27" ht="12" customHeight="1">
      <c r="C30">
        <v>19</v>
      </c>
      <c r="H30" s="122"/>
      <c r="J30">
        <v>19</v>
      </c>
      <c r="O30" s="122"/>
      <c r="P30" s="10"/>
      <c r="Q30">
        <v>19</v>
      </c>
      <c r="V30" s="123"/>
    </row>
    <row r="31" spans="3:27" ht="12" customHeight="1">
      <c r="C31">
        <v>18</v>
      </c>
      <c r="H31" s="123"/>
      <c r="J31">
        <v>18</v>
      </c>
      <c r="O31" s="122"/>
      <c r="P31" s="10"/>
      <c r="Q31">
        <v>18</v>
      </c>
      <c r="V31" s="131" t="s">
        <v>253</v>
      </c>
    </row>
    <row r="32" spans="3:27" ht="12" customHeight="1">
      <c r="C32">
        <v>17</v>
      </c>
      <c r="H32" s="45"/>
      <c r="J32">
        <v>17</v>
      </c>
      <c r="O32" s="123"/>
      <c r="P32" s="10"/>
      <c r="Q32">
        <v>17</v>
      </c>
      <c r="V32" s="123"/>
    </row>
    <row r="33" spans="3:28" ht="12" customHeight="1">
      <c r="C33">
        <v>16</v>
      </c>
      <c r="H33" s="120" t="s">
        <v>600</v>
      </c>
      <c r="J33">
        <v>16</v>
      </c>
      <c r="O33" s="120" t="s">
        <v>599</v>
      </c>
      <c r="P33" s="46"/>
      <c r="Q33">
        <v>16</v>
      </c>
      <c r="V33" s="45"/>
      <c r="X33" s="13"/>
      <c r="Y33" s="11"/>
      <c r="Z33" s="11"/>
      <c r="AA33" s="12"/>
    </row>
    <row r="34" spans="3:28" ht="12" customHeight="1">
      <c r="C34">
        <v>15</v>
      </c>
      <c r="H34" s="120"/>
      <c r="J34">
        <v>15</v>
      </c>
      <c r="O34" s="120"/>
      <c r="P34" s="46"/>
      <c r="Q34">
        <v>15</v>
      </c>
      <c r="V34" s="121" t="s">
        <v>254</v>
      </c>
      <c r="X34" s="48"/>
      <c r="AA34" s="132" t="s">
        <v>604</v>
      </c>
    </row>
    <row r="35" spans="3:28" ht="12" customHeight="1">
      <c r="C35">
        <v>14</v>
      </c>
      <c r="H35" s="120"/>
      <c r="J35">
        <v>14</v>
      </c>
      <c r="O35" s="120"/>
      <c r="P35" s="46"/>
      <c r="Q35">
        <v>14</v>
      </c>
      <c r="V35" s="124"/>
      <c r="X35" s="48"/>
      <c r="AA35" s="132"/>
    </row>
    <row r="36" spans="3:28" ht="12" customHeight="1">
      <c r="C36">
        <v>13</v>
      </c>
      <c r="H36" s="120"/>
      <c r="J36">
        <v>13</v>
      </c>
      <c r="O36" s="120"/>
      <c r="P36" s="46"/>
      <c r="Q36">
        <v>13</v>
      </c>
      <c r="V36" s="124"/>
      <c r="X36" s="48"/>
      <c r="AA36" s="132"/>
    </row>
    <row r="37" spans="3:28" ht="12" customHeight="1">
      <c r="C37">
        <v>12</v>
      </c>
      <c r="H37" s="120"/>
      <c r="J37">
        <v>12</v>
      </c>
      <c r="O37" s="120"/>
      <c r="P37" s="46"/>
      <c r="Q37">
        <v>12</v>
      </c>
      <c r="V37" s="124"/>
      <c r="X37" s="48"/>
      <c r="AA37" s="132"/>
    </row>
    <row r="38" spans="3:28" ht="12" customHeight="1">
      <c r="C38">
        <v>11</v>
      </c>
      <c r="H38" s="120"/>
      <c r="J38">
        <v>11</v>
      </c>
      <c r="O38" s="120"/>
      <c r="P38" s="46"/>
      <c r="Q38">
        <v>11</v>
      </c>
      <c r="V38" s="124"/>
      <c r="X38" s="48"/>
      <c r="AA38" s="132"/>
    </row>
    <row r="39" spans="3:28" ht="12" customHeight="1">
      <c r="C39">
        <v>10</v>
      </c>
      <c r="H39" s="120"/>
      <c r="J39">
        <v>10</v>
      </c>
      <c r="O39" s="120"/>
      <c r="P39" s="46"/>
      <c r="Q39">
        <v>10</v>
      </c>
      <c r="V39" s="47"/>
      <c r="X39" s="48"/>
      <c r="AA39" s="132"/>
    </row>
    <row r="40" spans="3:28" ht="12" customHeight="1">
      <c r="C40">
        <v>9</v>
      </c>
      <c r="H40" s="120"/>
      <c r="J40">
        <v>9</v>
      </c>
      <c r="O40" s="120"/>
      <c r="P40" s="46"/>
      <c r="Q40">
        <v>9</v>
      </c>
      <c r="V40" s="124" t="s">
        <v>603</v>
      </c>
      <c r="X40" s="49"/>
      <c r="Y40" s="3"/>
      <c r="Z40" s="3"/>
      <c r="AA40" s="50"/>
    </row>
    <row r="41" spans="3:28" ht="12" customHeight="1">
      <c r="C41">
        <v>8</v>
      </c>
      <c r="J41">
        <v>8</v>
      </c>
      <c r="Q41">
        <v>8</v>
      </c>
      <c r="V41" s="124"/>
    </row>
    <row r="42" spans="3:28" ht="12" customHeight="1">
      <c r="C42">
        <v>7</v>
      </c>
      <c r="H42" s="40" t="s">
        <v>255</v>
      </c>
      <c r="J42">
        <v>7</v>
      </c>
      <c r="O42" s="40" t="s">
        <v>256</v>
      </c>
      <c r="Q42">
        <v>7</v>
      </c>
      <c r="V42" s="124"/>
      <c r="X42" s="36"/>
      <c r="Y42" s="36"/>
      <c r="Z42" s="36"/>
      <c r="AA42" s="36"/>
      <c r="AB42" s="36"/>
    </row>
    <row r="43" spans="3:28" ht="12" customHeight="1">
      <c r="C43">
        <v>6</v>
      </c>
      <c r="J43">
        <v>6</v>
      </c>
      <c r="Q43">
        <v>6</v>
      </c>
      <c r="V43" s="124"/>
      <c r="X43" s="36"/>
      <c r="Y43" s="36"/>
      <c r="Z43" s="36"/>
      <c r="AA43" s="36"/>
      <c r="AB43" s="36"/>
    </row>
    <row r="44" spans="3:28" ht="12" customHeight="1">
      <c r="C44">
        <v>5</v>
      </c>
      <c r="H44" s="120" t="s">
        <v>601</v>
      </c>
      <c r="J44">
        <v>5</v>
      </c>
      <c r="O44" s="120" t="s">
        <v>602</v>
      </c>
      <c r="P44" s="46"/>
      <c r="Q44">
        <v>5</v>
      </c>
      <c r="V44" s="124"/>
      <c r="X44" s="36"/>
      <c r="Y44" s="36"/>
      <c r="Z44" s="36"/>
      <c r="AA44" s="36"/>
      <c r="AB44" s="36"/>
    </row>
    <row r="45" spans="3:28" ht="12" customHeight="1">
      <c r="C45">
        <v>4</v>
      </c>
      <c r="H45" s="120"/>
      <c r="J45">
        <v>4</v>
      </c>
      <c r="O45" s="120"/>
      <c r="P45" s="46"/>
      <c r="Q45">
        <v>4</v>
      </c>
      <c r="V45" s="124"/>
      <c r="X45" s="36"/>
      <c r="Y45" s="36"/>
      <c r="Z45" s="36"/>
      <c r="AA45" s="36"/>
      <c r="AB45" s="36"/>
    </row>
    <row r="46" spans="3:28" ht="12" customHeight="1">
      <c r="C46">
        <v>3</v>
      </c>
      <c r="H46" s="120"/>
      <c r="J46">
        <v>3</v>
      </c>
      <c r="O46" s="120"/>
      <c r="P46" s="46"/>
      <c r="Q46">
        <v>3</v>
      </c>
      <c r="V46" s="124"/>
      <c r="X46" s="36"/>
      <c r="Y46" s="36"/>
      <c r="Z46" s="36"/>
      <c r="AA46" s="36"/>
      <c r="AB46" s="36"/>
    </row>
    <row r="47" spans="3:28" ht="12" customHeight="1">
      <c r="C47">
        <v>2</v>
      </c>
      <c r="H47" s="120"/>
      <c r="J47">
        <v>2</v>
      </c>
      <c r="O47" s="120"/>
      <c r="P47" s="46"/>
      <c r="Q47">
        <v>2</v>
      </c>
      <c r="V47" s="125"/>
    </row>
    <row r="48" spans="3:28" ht="12" customHeight="1">
      <c r="C48">
        <v>1</v>
      </c>
      <c r="J48">
        <v>1</v>
      </c>
      <c r="Q48">
        <v>1</v>
      </c>
    </row>
  </sheetData>
  <mergeCells count="24">
    <mergeCell ref="AA34:AA39"/>
    <mergeCell ref="O44:O47"/>
    <mergeCell ref="H29:H31"/>
    <mergeCell ref="O29:O32"/>
    <mergeCell ref="V29:V30"/>
    <mergeCell ref="V31:V32"/>
    <mergeCell ref="H33:H40"/>
    <mergeCell ref="O33:O40"/>
    <mergeCell ref="V34:V38"/>
    <mergeCell ref="V40:V47"/>
    <mergeCell ref="H44:H47"/>
    <mergeCell ref="AA19:AA26"/>
    <mergeCell ref="H10:H11"/>
    <mergeCell ref="O10:O11"/>
    <mergeCell ref="H13:H14"/>
    <mergeCell ref="O13:O14"/>
    <mergeCell ref="H15:H19"/>
    <mergeCell ref="O16:O19"/>
    <mergeCell ref="V19:V20"/>
    <mergeCell ref="H20:H27"/>
    <mergeCell ref="O21:O28"/>
    <mergeCell ref="V21:V22"/>
    <mergeCell ref="V23:V24"/>
    <mergeCell ref="V25:V26"/>
  </mergeCells>
  <phoneticPr fontId="3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7169" r:id="rId4">
          <objectPr defaultSize="0" autoPict="0" r:id="rId5">
            <anchor moveWithCells="1">
              <from>
                <xdr:col>3</xdr:col>
                <xdr:colOff>28575</xdr:colOff>
                <xdr:row>6</xdr:row>
                <xdr:rowOff>0</xdr:rowOff>
              </from>
              <to>
                <xdr:col>6</xdr:col>
                <xdr:colOff>371475</xdr:colOff>
                <xdr:row>48</xdr:row>
                <xdr:rowOff>123825</xdr:rowOff>
              </to>
            </anchor>
          </objectPr>
        </oleObject>
      </mc:Choice>
      <mc:Fallback>
        <oleObject progId="Visio.Drawing.15" shapeId="7169" r:id="rId4"/>
      </mc:Fallback>
    </mc:AlternateContent>
    <mc:AlternateContent xmlns:mc="http://schemas.openxmlformats.org/markup-compatibility/2006">
      <mc:Choice Requires="x14">
        <oleObject progId="Visio.Drawing.15" shapeId="7170" r:id="rId6">
          <objectPr defaultSize="0" autoPict="0" r:id="rId7">
            <anchor moveWithCells="1">
              <from>
                <xdr:col>3</xdr:col>
                <xdr:colOff>285750</xdr:colOff>
                <xdr:row>36</xdr:row>
                <xdr:rowOff>0</xdr:rowOff>
              </from>
              <to>
                <xdr:col>6</xdr:col>
                <xdr:colOff>104775</xdr:colOff>
                <xdr:row>39</xdr:row>
                <xdr:rowOff>0</xdr:rowOff>
              </to>
            </anchor>
          </objectPr>
        </oleObject>
      </mc:Choice>
      <mc:Fallback>
        <oleObject progId="Visio.Drawing.15" shapeId="7170" r:id="rId6"/>
      </mc:Fallback>
    </mc:AlternateContent>
    <mc:AlternateContent xmlns:mc="http://schemas.openxmlformats.org/markup-compatibility/2006">
      <mc:Choice Requires="x14">
        <oleObject progId="Visio.Drawing.15" shapeId="7171" r:id="rId8">
          <objectPr defaultSize="0" autoPict="0" r:id="rId9">
            <anchor moveWithCells="1">
              <from>
                <xdr:col>3</xdr:col>
                <xdr:colOff>295275</xdr:colOff>
                <xdr:row>34</xdr:row>
                <xdr:rowOff>19050</xdr:rowOff>
              </from>
              <to>
                <xdr:col>6</xdr:col>
                <xdr:colOff>104775</xdr:colOff>
                <xdr:row>35</xdr:row>
                <xdr:rowOff>66675</xdr:rowOff>
              </to>
            </anchor>
          </objectPr>
        </oleObject>
      </mc:Choice>
      <mc:Fallback>
        <oleObject progId="Visio.Drawing.15" shapeId="7171" r:id="rId8"/>
      </mc:Fallback>
    </mc:AlternateContent>
    <mc:AlternateContent xmlns:mc="http://schemas.openxmlformats.org/markup-compatibility/2006">
      <mc:Choice Requires="x14">
        <oleObject progId="Visio.Drawing.15" shapeId="7172" r:id="rId10">
          <objectPr defaultSize="0" autoPict="0" r:id="rId9">
            <anchor moveWithCells="1" sizeWithCells="1">
              <from>
                <xdr:col>3</xdr:col>
                <xdr:colOff>285750</xdr:colOff>
                <xdr:row>32</xdr:row>
                <xdr:rowOff>19050</xdr:rowOff>
              </from>
              <to>
                <xdr:col>6</xdr:col>
                <xdr:colOff>104775</xdr:colOff>
                <xdr:row>33</xdr:row>
                <xdr:rowOff>133350</xdr:rowOff>
              </to>
            </anchor>
          </objectPr>
        </oleObject>
      </mc:Choice>
      <mc:Fallback>
        <oleObject progId="Visio.Drawing.15" shapeId="7172" r:id="rId10"/>
      </mc:Fallback>
    </mc:AlternateContent>
    <mc:AlternateContent xmlns:mc="http://schemas.openxmlformats.org/markup-compatibility/2006">
      <mc:Choice Requires="x14">
        <oleObject progId="Visio.Drawing.15" shapeId="7173" r:id="rId11">
          <objectPr defaultSize="0" autoPict="0" r:id="rId7">
            <anchor moveWithCells="1">
              <from>
                <xdr:col>3</xdr:col>
                <xdr:colOff>304800</xdr:colOff>
                <xdr:row>22</xdr:row>
                <xdr:rowOff>152400</xdr:rowOff>
              </from>
              <to>
                <xdr:col>6</xdr:col>
                <xdr:colOff>142875</xdr:colOff>
                <xdr:row>25</xdr:row>
                <xdr:rowOff>95250</xdr:rowOff>
              </to>
            </anchor>
          </objectPr>
        </oleObject>
      </mc:Choice>
      <mc:Fallback>
        <oleObject progId="Visio.Drawing.15" shapeId="7173" r:id="rId11"/>
      </mc:Fallback>
    </mc:AlternateContent>
    <mc:AlternateContent xmlns:mc="http://schemas.openxmlformats.org/markup-compatibility/2006">
      <mc:Choice Requires="x14">
        <oleObject progId="Visio.Drawing.15" shapeId="7174" r:id="rId12">
          <objectPr defaultSize="0" autoPict="0" r:id="rId9">
            <anchor moveWithCells="1">
              <from>
                <xdr:col>3</xdr:col>
                <xdr:colOff>304800</xdr:colOff>
                <xdr:row>20</xdr:row>
                <xdr:rowOff>152400</xdr:rowOff>
              </from>
              <to>
                <xdr:col>6</xdr:col>
                <xdr:colOff>133350</xdr:colOff>
                <xdr:row>22</xdr:row>
                <xdr:rowOff>0</xdr:rowOff>
              </to>
            </anchor>
          </objectPr>
        </oleObject>
      </mc:Choice>
      <mc:Fallback>
        <oleObject progId="Visio.Drawing.15" shapeId="7174" r:id="rId12"/>
      </mc:Fallback>
    </mc:AlternateContent>
    <mc:AlternateContent xmlns:mc="http://schemas.openxmlformats.org/markup-compatibility/2006">
      <mc:Choice Requires="x14">
        <oleObject progId="Visio.Drawing.15" shapeId="7175" r:id="rId13">
          <objectPr defaultSize="0" autoPict="0" r:id="rId9">
            <anchor moveWithCells="1" sizeWithCells="1">
              <from>
                <xdr:col>3</xdr:col>
                <xdr:colOff>295275</xdr:colOff>
                <xdr:row>19</xdr:row>
                <xdr:rowOff>28575</xdr:rowOff>
              </from>
              <to>
                <xdr:col>6</xdr:col>
                <xdr:colOff>133350</xdr:colOff>
                <xdr:row>20</xdr:row>
                <xdr:rowOff>133350</xdr:rowOff>
              </to>
            </anchor>
          </objectPr>
        </oleObject>
      </mc:Choice>
      <mc:Fallback>
        <oleObject progId="Visio.Drawing.15" shapeId="7175" r:id="rId13"/>
      </mc:Fallback>
    </mc:AlternateContent>
    <mc:AlternateContent xmlns:mc="http://schemas.openxmlformats.org/markup-compatibility/2006">
      <mc:Choice Requires="x14">
        <oleObject progId="Visio.Drawing.15" shapeId="7176" r:id="rId14">
          <objectPr defaultSize="0" autoPict="0" r:id="rId7">
            <anchor moveWithCells="1">
              <from>
                <xdr:col>3</xdr:col>
                <xdr:colOff>285750</xdr:colOff>
                <xdr:row>43</xdr:row>
                <xdr:rowOff>19050</xdr:rowOff>
              </from>
              <to>
                <xdr:col>6</xdr:col>
                <xdr:colOff>133350</xdr:colOff>
                <xdr:row>46</xdr:row>
                <xdr:rowOff>0</xdr:rowOff>
              </to>
            </anchor>
          </objectPr>
        </oleObject>
      </mc:Choice>
      <mc:Fallback>
        <oleObject progId="Visio.Drawing.15" shapeId="7176" r:id="rId14"/>
      </mc:Fallback>
    </mc:AlternateContent>
    <mc:AlternateContent xmlns:mc="http://schemas.openxmlformats.org/markup-compatibility/2006">
      <mc:Choice Requires="x14">
        <oleObject progId="Visio.Drawing.15" shapeId="7177" r:id="rId15">
          <objectPr defaultSize="0" autoPict="0" r:id="rId16">
            <anchor moveWithCells="1">
              <from>
                <xdr:col>3</xdr:col>
                <xdr:colOff>323850</xdr:colOff>
                <xdr:row>41</xdr:row>
                <xdr:rowOff>19050</xdr:rowOff>
              </from>
              <to>
                <xdr:col>6</xdr:col>
                <xdr:colOff>57150</xdr:colOff>
                <xdr:row>42</xdr:row>
                <xdr:rowOff>0</xdr:rowOff>
              </to>
            </anchor>
          </objectPr>
        </oleObject>
      </mc:Choice>
      <mc:Fallback>
        <oleObject progId="Visio.Drawing.15" shapeId="7177" r:id="rId15"/>
      </mc:Fallback>
    </mc:AlternateContent>
    <mc:AlternateContent xmlns:mc="http://schemas.openxmlformats.org/markup-compatibility/2006">
      <mc:Choice Requires="x14">
        <oleObject progId="Visio.Drawing.15" shapeId="7178" r:id="rId17">
          <objectPr defaultSize="0" autoPict="0" r:id="rId5">
            <anchor moveWithCells="1">
              <from>
                <xdr:col>10</xdr:col>
                <xdr:colOff>38100</xdr:colOff>
                <xdr:row>5</xdr:row>
                <xdr:rowOff>209550</xdr:rowOff>
              </from>
              <to>
                <xdr:col>13</xdr:col>
                <xdr:colOff>381000</xdr:colOff>
                <xdr:row>48</xdr:row>
                <xdr:rowOff>133350</xdr:rowOff>
              </to>
            </anchor>
          </objectPr>
        </oleObject>
      </mc:Choice>
      <mc:Fallback>
        <oleObject progId="Visio.Drawing.15" shapeId="7178" r:id="rId17"/>
      </mc:Fallback>
    </mc:AlternateContent>
    <mc:AlternateContent xmlns:mc="http://schemas.openxmlformats.org/markup-compatibility/2006">
      <mc:Choice Requires="x14">
        <oleObject progId="Visio.Drawing.15" shapeId="7179" r:id="rId18">
          <objectPr defaultSize="0" autoPict="0" r:id="rId16">
            <anchor moveWithCells="1">
              <from>
                <xdr:col>3</xdr:col>
                <xdr:colOff>285750</xdr:colOff>
                <xdr:row>6</xdr:row>
                <xdr:rowOff>142875</xdr:rowOff>
              </from>
              <to>
                <xdr:col>6</xdr:col>
                <xdr:colOff>133350</xdr:colOff>
                <xdr:row>7</xdr:row>
                <xdr:rowOff>104775</xdr:rowOff>
              </to>
            </anchor>
          </objectPr>
        </oleObject>
      </mc:Choice>
      <mc:Fallback>
        <oleObject progId="Visio.Drawing.15" shapeId="7179" r:id="rId18"/>
      </mc:Fallback>
    </mc:AlternateContent>
    <mc:AlternateContent xmlns:mc="http://schemas.openxmlformats.org/markup-compatibility/2006">
      <mc:Choice Requires="x14">
        <oleObject progId="Visio.Drawing.15" shapeId="7180" r:id="rId19">
          <objectPr defaultSize="0" autoPict="0" r:id="rId7">
            <anchor moveWithCells="1">
              <from>
                <xdr:col>10</xdr:col>
                <xdr:colOff>295275</xdr:colOff>
                <xdr:row>35</xdr:row>
                <xdr:rowOff>142875</xdr:rowOff>
              </from>
              <to>
                <xdr:col>13</xdr:col>
                <xdr:colOff>114300</xdr:colOff>
                <xdr:row>38</xdr:row>
                <xdr:rowOff>95250</xdr:rowOff>
              </to>
            </anchor>
          </objectPr>
        </oleObject>
      </mc:Choice>
      <mc:Fallback>
        <oleObject progId="Visio.Drawing.15" shapeId="7180" r:id="rId19"/>
      </mc:Fallback>
    </mc:AlternateContent>
    <mc:AlternateContent xmlns:mc="http://schemas.openxmlformats.org/markup-compatibility/2006">
      <mc:Choice Requires="x14">
        <oleObject progId="Visio.Drawing.15" shapeId="7181" r:id="rId20">
          <objectPr defaultSize="0" autoPict="0" r:id="rId9">
            <anchor moveWithCells="1">
              <from>
                <xdr:col>10</xdr:col>
                <xdr:colOff>304800</xdr:colOff>
                <xdr:row>33</xdr:row>
                <xdr:rowOff>152400</xdr:rowOff>
              </from>
              <to>
                <xdr:col>13</xdr:col>
                <xdr:colOff>114300</xdr:colOff>
                <xdr:row>35</xdr:row>
                <xdr:rowOff>0</xdr:rowOff>
              </to>
            </anchor>
          </objectPr>
        </oleObject>
      </mc:Choice>
      <mc:Fallback>
        <oleObject progId="Visio.Drawing.15" shapeId="7181" r:id="rId20"/>
      </mc:Fallback>
    </mc:AlternateContent>
    <mc:AlternateContent xmlns:mc="http://schemas.openxmlformats.org/markup-compatibility/2006">
      <mc:Choice Requires="x14">
        <oleObject progId="Visio.Drawing.15" shapeId="7182" r:id="rId21">
          <objectPr defaultSize="0" autoPict="0" r:id="rId9">
            <anchor moveWithCells="1" sizeWithCells="1">
              <from>
                <xdr:col>10</xdr:col>
                <xdr:colOff>285750</xdr:colOff>
                <xdr:row>31</xdr:row>
                <xdr:rowOff>152400</xdr:rowOff>
              </from>
              <to>
                <xdr:col>13</xdr:col>
                <xdr:colOff>133350</xdr:colOff>
                <xdr:row>33</xdr:row>
                <xdr:rowOff>114300</xdr:rowOff>
              </to>
            </anchor>
          </objectPr>
        </oleObject>
      </mc:Choice>
      <mc:Fallback>
        <oleObject progId="Visio.Drawing.15" shapeId="7182" r:id="rId21"/>
      </mc:Fallback>
    </mc:AlternateContent>
    <mc:AlternateContent xmlns:mc="http://schemas.openxmlformats.org/markup-compatibility/2006">
      <mc:Choice Requires="x14">
        <oleObject progId="Visio.Drawing.15" shapeId="7183" r:id="rId22">
          <objectPr defaultSize="0" autoPict="0" r:id="rId7">
            <anchor moveWithCells="1">
              <from>
                <xdr:col>10</xdr:col>
                <xdr:colOff>323850</xdr:colOff>
                <xdr:row>23</xdr:row>
                <xdr:rowOff>142875</xdr:rowOff>
              </from>
              <to>
                <xdr:col>13</xdr:col>
                <xdr:colOff>171450</xdr:colOff>
                <xdr:row>26</xdr:row>
                <xdr:rowOff>95250</xdr:rowOff>
              </to>
            </anchor>
          </objectPr>
        </oleObject>
      </mc:Choice>
      <mc:Fallback>
        <oleObject progId="Visio.Drawing.15" shapeId="7183" r:id="rId22"/>
      </mc:Fallback>
    </mc:AlternateContent>
    <mc:AlternateContent xmlns:mc="http://schemas.openxmlformats.org/markup-compatibility/2006">
      <mc:Choice Requires="x14">
        <oleObject progId="Visio.Drawing.15" shapeId="7184" r:id="rId23">
          <objectPr defaultSize="0" autoPict="0" r:id="rId9">
            <anchor moveWithCells="1">
              <from>
                <xdr:col>10</xdr:col>
                <xdr:colOff>323850</xdr:colOff>
                <xdr:row>21</xdr:row>
                <xdr:rowOff>142875</xdr:rowOff>
              </from>
              <to>
                <xdr:col>13</xdr:col>
                <xdr:colOff>142875</xdr:colOff>
                <xdr:row>23</xdr:row>
                <xdr:rowOff>0</xdr:rowOff>
              </to>
            </anchor>
          </objectPr>
        </oleObject>
      </mc:Choice>
      <mc:Fallback>
        <oleObject progId="Visio.Drawing.15" shapeId="7184" r:id="rId23"/>
      </mc:Fallback>
    </mc:AlternateContent>
    <mc:AlternateContent xmlns:mc="http://schemas.openxmlformats.org/markup-compatibility/2006">
      <mc:Choice Requires="x14">
        <oleObject progId="Visio.Drawing.15" shapeId="7185" r:id="rId24">
          <objectPr defaultSize="0" autoPict="0" r:id="rId9">
            <anchor moveWithCells="1" sizeWithCells="1">
              <from>
                <xdr:col>10</xdr:col>
                <xdr:colOff>323850</xdr:colOff>
                <xdr:row>20</xdr:row>
                <xdr:rowOff>19050</xdr:rowOff>
              </from>
              <to>
                <xdr:col>13</xdr:col>
                <xdr:colOff>133350</xdr:colOff>
                <xdr:row>21</xdr:row>
                <xdr:rowOff>104775</xdr:rowOff>
              </to>
            </anchor>
          </objectPr>
        </oleObject>
      </mc:Choice>
      <mc:Fallback>
        <oleObject progId="Visio.Drawing.15" shapeId="7185" r:id="rId24"/>
      </mc:Fallback>
    </mc:AlternateContent>
    <mc:AlternateContent xmlns:mc="http://schemas.openxmlformats.org/markup-compatibility/2006">
      <mc:Choice Requires="x14">
        <oleObject progId="Visio.Drawing.15" shapeId="7186" r:id="rId25">
          <objectPr defaultSize="0" autoPict="0" r:id="rId7">
            <anchor moveWithCells="1">
              <from>
                <xdr:col>10</xdr:col>
                <xdr:colOff>295275</xdr:colOff>
                <xdr:row>42</xdr:row>
                <xdr:rowOff>152400</xdr:rowOff>
              </from>
              <to>
                <xdr:col>13</xdr:col>
                <xdr:colOff>142875</xdr:colOff>
                <xdr:row>45</xdr:row>
                <xdr:rowOff>95250</xdr:rowOff>
              </to>
            </anchor>
          </objectPr>
        </oleObject>
      </mc:Choice>
      <mc:Fallback>
        <oleObject progId="Visio.Drawing.15" shapeId="7186" r:id="rId25"/>
      </mc:Fallback>
    </mc:AlternateContent>
    <mc:AlternateContent xmlns:mc="http://schemas.openxmlformats.org/markup-compatibility/2006">
      <mc:Choice Requires="x14">
        <oleObject progId="Visio.Drawing.15" shapeId="7187" r:id="rId26">
          <objectPr defaultSize="0" autoPict="0" r:id="rId16">
            <anchor moveWithCells="1">
              <from>
                <xdr:col>10</xdr:col>
                <xdr:colOff>323850</xdr:colOff>
                <xdr:row>40</xdr:row>
                <xdr:rowOff>152400</xdr:rowOff>
              </from>
              <to>
                <xdr:col>13</xdr:col>
                <xdr:colOff>66675</xdr:colOff>
                <xdr:row>41</xdr:row>
                <xdr:rowOff>114300</xdr:rowOff>
              </to>
            </anchor>
          </objectPr>
        </oleObject>
      </mc:Choice>
      <mc:Fallback>
        <oleObject progId="Visio.Drawing.15" shapeId="7187" r:id="rId26"/>
      </mc:Fallback>
    </mc:AlternateContent>
    <mc:AlternateContent xmlns:mc="http://schemas.openxmlformats.org/markup-compatibility/2006">
      <mc:Choice Requires="x14">
        <oleObject progId="Visio.Drawing.15" shapeId="7188" r:id="rId27">
          <objectPr defaultSize="0" autoPict="0" r:id="rId16">
            <anchor moveWithCells="1">
              <from>
                <xdr:col>10</xdr:col>
                <xdr:colOff>304800</xdr:colOff>
                <xdr:row>6</xdr:row>
                <xdr:rowOff>133350</xdr:rowOff>
              </from>
              <to>
                <xdr:col>13</xdr:col>
                <xdr:colOff>152400</xdr:colOff>
                <xdr:row>7</xdr:row>
                <xdr:rowOff>85725</xdr:rowOff>
              </to>
            </anchor>
          </objectPr>
        </oleObject>
      </mc:Choice>
      <mc:Fallback>
        <oleObject progId="Visio.Drawing.15" shapeId="7188" r:id="rId27"/>
      </mc:Fallback>
    </mc:AlternateContent>
    <mc:AlternateContent xmlns:mc="http://schemas.openxmlformats.org/markup-compatibility/2006">
      <mc:Choice Requires="x14">
        <oleObject progId="Visio.Drawing.15" shapeId="7192" r:id="rId28">
          <objectPr defaultSize="0" autoPict="0" r:id="rId5">
            <anchor moveWithCells="1">
              <from>
                <xdr:col>17</xdr:col>
                <xdr:colOff>38100</xdr:colOff>
                <xdr:row>5</xdr:row>
                <xdr:rowOff>209550</xdr:rowOff>
              </from>
              <to>
                <xdr:col>20</xdr:col>
                <xdr:colOff>400050</xdr:colOff>
                <xdr:row>48</xdr:row>
                <xdr:rowOff>123825</xdr:rowOff>
              </to>
            </anchor>
          </objectPr>
        </oleObject>
      </mc:Choice>
      <mc:Fallback>
        <oleObject progId="Visio.Drawing.15" shapeId="7192" r:id="rId28"/>
      </mc:Fallback>
    </mc:AlternateContent>
    <mc:AlternateContent xmlns:mc="http://schemas.openxmlformats.org/markup-compatibility/2006">
      <mc:Choice Requires="x14">
        <oleObject progId="Visio.Drawing.15" shapeId="7193" r:id="rId29">
          <objectPr defaultSize="0" autoPict="0" r:id="rId7">
            <anchor moveWithCells="1">
              <from>
                <xdr:col>17</xdr:col>
                <xdr:colOff>361950</xdr:colOff>
                <xdr:row>42</xdr:row>
                <xdr:rowOff>133350</xdr:rowOff>
              </from>
              <to>
                <xdr:col>20</xdr:col>
                <xdr:colOff>180975</xdr:colOff>
                <xdr:row>45</xdr:row>
                <xdr:rowOff>85725</xdr:rowOff>
              </to>
            </anchor>
          </objectPr>
        </oleObject>
      </mc:Choice>
      <mc:Fallback>
        <oleObject progId="Visio.Drawing.15" shapeId="7193" r:id="rId29"/>
      </mc:Fallback>
    </mc:AlternateContent>
    <mc:AlternateContent xmlns:mc="http://schemas.openxmlformats.org/markup-compatibility/2006">
      <mc:Choice Requires="x14">
        <oleObject progId="Visio.Drawing.15" shapeId="7194" r:id="rId30">
          <objectPr defaultSize="0" autoPict="0" r:id="rId16">
            <anchor moveWithCells="1">
              <from>
                <xdr:col>17</xdr:col>
                <xdr:colOff>323850</xdr:colOff>
                <xdr:row>27</xdr:row>
                <xdr:rowOff>9525</xdr:rowOff>
              </from>
              <to>
                <xdr:col>20</xdr:col>
                <xdr:colOff>171450</xdr:colOff>
                <xdr:row>28</xdr:row>
                <xdr:rowOff>0</xdr:rowOff>
              </to>
            </anchor>
          </objectPr>
        </oleObject>
      </mc:Choice>
      <mc:Fallback>
        <oleObject progId="Visio.Drawing.15" shapeId="7194" r:id="rId30"/>
      </mc:Fallback>
    </mc:AlternateContent>
    <mc:AlternateContent xmlns:mc="http://schemas.openxmlformats.org/markup-compatibility/2006">
      <mc:Choice Requires="x14">
        <oleObject progId="Visio.Drawing.15" shapeId="7195" r:id="rId31">
          <objectPr defaultSize="0" autoPict="0" r:id="rId9">
            <anchor moveWithCells="1">
              <from>
                <xdr:col>17</xdr:col>
                <xdr:colOff>361950</xdr:colOff>
                <xdr:row>41</xdr:row>
                <xdr:rowOff>19050</xdr:rowOff>
              </from>
              <to>
                <xdr:col>20</xdr:col>
                <xdr:colOff>171450</xdr:colOff>
                <xdr:row>42</xdr:row>
                <xdr:rowOff>66675</xdr:rowOff>
              </to>
            </anchor>
          </objectPr>
        </oleObject>
      </mc:Choice>
      <mc:Fallback>
        <oleObject progId="Visio.Drawing.15" shapeId="7195" r:id="rId31"/>
      </mc:Fallback>
    </mc:AlternateContent>
    <mc:AlternateContent xmlns:mc="http://schemas.openxmlformats.org/markup-compatibility/2006">
      <mc:Choice Requires="x14">
        <oleObject progId="Visio.Drawing.15" shapeId="7196" r:id="rId32">
          <objectPr defaultSize="0" autoPict="0" r:id="rId9">
            <anchor moveWithCells="1" sizeWithCells="1">
              <from>
                <xdr:col>17</xdr:col>
                <xdr:colOff>342900</xdr:colOff>
                <xdr:row>39</xdr:row>
                <xdr:rowOff>19050</xdr:rowOff>
              </from>
              <to>
                <xdr:col>20</xdr:col>
                <xdr:colOff>190500</xdr:colOff>
                <xdr:row>40</xdr:row>
                <xdr:rowOff>133350</xdr:rowOff>
              </to>
            </anchor>
          </objectPr>
        </oleObject>
      </mc:Choice>
      <mc:Fallback>
        <oleObject progId="Visio.Drawing.15" shapeId="7196" r:id="rId32"/>
      </mc:Fallback>
    </mc:AlternateContent>
    <mc:AlternateContent xmlns:mc="http://schemas.openxmlformats.org/markup-compatibility/2006">
      <mc:Choice Requires="x14">
        <oleObject progId="Visio.Drawing.15" shapeId="7200" r:id="rId33">
          <objectPr defaultSize="0" autoPict="0" r:id="rId7">
            <anchor moveWithCells="1" sizeWithCells="1">
              <from>
                <xdr:col>23</xdr:col>
                <xdr:colOff>95250</xdr:colOff>
                <xdr:row>34</xdr:row>
                <xdr:rowOff>104775</xdr:rowOff>
              </from>
              <to>
                <xdr:col>25</xdr:col>
                <xdr:colOff>571500</xdr:colOff>
                <xdr:row>37</xdr:row>
                <xdr:rowOff>57150</xdr:rowOff>
              </to>
            </anchor>
          </objectPr>
        </oleObject>
      </mc:Choice>
      <mc:Fallback>
        <oleObject progId="Visio.Drawing.15" shapeId="7200" r:id="rId33"/>
      </mc:Fallback>
    </mc:AlternateContent>
    <mc:AlternateContent xmlns:mc="http://schemas.openxmlformats.org/markup-compatibility/2006">
      <mc:Choice Requires="x14">
        <oleObject progId="Visio.Drawing.15" shapeId="7201" r:id="rId34">
          <objectPr defaultSize="0" autoPict="0" r:id="rId9">
            <anchor moveWithCells="1" sizeWithCells="1">
              <from>
                <xdr:col>23</xdr:col>
                <xdr:colOff>95250</xdr:colOff>
                <xdr:row>37</xdr:row>
                <xdr:rowOff>57150</xdr:rowOff>
              </from>
              <to>
                <xdr:col>25</xdr:col>
                <xdr:colOff>571500</xdr:colOff>
                <xdr:row>38</xdr:row>
                <xdr:rowOff>133350</xdr:rowOff>
              </to>
            </anchor>
          </objectPr>
        </oleObject>
      </mc:Choice>
      <mc:Fallback>
        <oleObject progId="Visio.Drawing.15" shapeId="7201" r:id="rId34"/>
      </mc:Fallback>
    </mc:AlternateContent>
    <mc:AlternateContent xmlns:mc="http://schemas.openxmlformats.org/markup-compatibility/2006">
      <mc:Choice Requires="x14">
        <oleObject progId="Visio.Drawing.15" shapeId="7202" r:id="rId35">
          <objectPr defaultSize="0" autoPict="0" r:id="rId9">
            <anchor moveWithCells="1" sizeWithCells="1">
              <from>
                <xdr:col>23</xdr:col>
                <xdr:colOff>104775</xdr:colOff>
                <xdr:row>33</xdr:row>
                <xdr:rowOff>19050</xdr:rowOff>
              </from>
              <to>
                <xdr:col>25</xdr:col>
                <xdr:colOff>590550</xdr:colOff>
                <xdr:row>34</xdr:row>
                <xdr:rowOff>57150</xdr:rowOff>
              </to>
            </anchor>
          </objectPr>
        </oleObject>
      </mc:Choice>
      <mc:Fallback>
        <oleObject progId="Visio.Drawing.15" shapeId="7202" r:id="rId35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3:F53"/>
  <sheetViews>
    <sheetView workbookViewId="0">
      <selection activeCell="F24" sqref="F24"/>
    </sheetView>
  </sheetViews>
  <sheetFormatPr defaultRowHeight="16.5"/>
  <cols>
    <col min="1" max="1" width="1.25" customWidth="1"/>
    <col min="2" max="2" width="20.75" customWidth="1"/>
    <col min="3" max="3" width="16.875" customWidth="1"/>
    <col min="4" max="4" width="12.25" customWidth="1"/>
    <col min="5" max="5" width="12.375" customWidth="1"/>
    <col min="6" max="6" width="79.5" customWidth="1"/>
  </cols>
  <sheetData>
    <row r="3" spans="2:6" ht="17.25">
      <c r="B3" s="51" t="s">
        <v>258</v>
      </c>
    </row>
    <row r="4" spans="2:6" ht="17.25" thickBot="1"/>
    <row r="5" spans="2:6">
      <c r="B5" s="136" t="s">
        <v>259</v>
      </c>
      <c r="C5" s="138" t="s">
        <v>260</v>
      </c>
      <c r="D5" s="139"/>
      <c r="E5" s="140" t="s">
        <v>261</v>
      </c>
      <c r="F5" s="142" t="s">
        <v>262</v>
      </c>
    </row>
    <row r="6" spans="2:6" ht="17.25" thickBot="1">
      <c r="B6" s="137"/>
      <c r="C6" s="52" t="s">
        <v>263</v>
      </c>
      <c r="D6" s="52" t="s">
        <v>264</v>
      </c>
      <c r="E6" s="141"/>
      <c r="F6" s="143"/>
    </row>
    <row r="7" spans="2:6" ht="33">
      <c r="B7" s="53" t="s">
        <v>265</v>
      </c>
      <c r="C7" s="54"/>
      <c r="D7" s="54"/>
      <c r="E7" s="55">
        <v>20000</v>
      </c>
      <c r="F7" s="56" t="s">
        <v>266</v>
      </c>
    </row>
    <row r="8" spans="2:6">
      <c r="B8" s="57" t="s">
        <v>267</v>
      </c>
      <c r="C8" s="58" t="s">
        <v>268</v>
      </c>
      <c r="D8" s="59">
        <v>0.01</v>
      </c>
      <c r="E8" s="58">
        <v>200</v>
      </c>
      <c r="F8" s="60" t="s">
        <v>269</v>
      </c>
    </row>
    <row r="9" spans="2:6">
      <c r="B9" s="57" t="s">
        <v>270</v>
      </c>
      <c r="C9" s="58">
        <v>4</v>
      </c>
      <c r="D9" s="58">
        <v>4</v>
      </c>
      <c r="E9" s="58">
        <v>4</v>
      </c>
      <c r="F9" s="60" t="s">
        <v>271</v>
      </c>
    </row>
    <row r="10" spans="2:6" ht="33">
      <c r="B10" s="57" t="s">
        <v>272</v>
      </c>
      <c r="C10" s="58">
        <v>3</v>
      </c>
      <c r="D10" s="58">
        <v>3</v>
      </c>
      <c r="E10" s="58">
        <v>3</v>
      </c>
      <c r="F10" s="60" t="s">
        <v>273</v>
      </c>
    </row>
    <row r="11" spans="2:6">
      <c r="B11" s="57" t="s">
        <v>274</v>
      </c>
      <c r="C11" s="58">
        <v>0.7</v>
      </c>
      <c r="D11" s="58">
        <v>0.7</v>
      </c>
      <c r="E11" s="58">
        <v>0.7</v>
      </c>
      <c r="F11" s="60" t="s">
        <v>275</v>
      </c>
    </row>
    <row r="12" spans="2:6" ht="33">
      <c r="B12" s="57" t="s">
        <v>276</v>
      </c>
      <c r="C12" s="58" t="s">
        <v>277</v>
      </c>
      <c r="D12" s="59">
        <v>0.1</v>
      </c>
      <c r="E12" s="58">
        <v>1.1000000000000001</v>
      </c>
      <c r="F12" s="60" t="s">
        <v>278</v>
      </c>
    </row>
    <row r="13" spans="2:6" ht="33">
      <c r="B13" s="57" t="s">
        <v>279</v>
      </c>
      <c r="C13" s="58" t="s">
        <v>280</v>
      </c>
      <c r="D13" s="59">
        <v>0.3</v>
      </c>
      <c r="E13" s="58">
        <v>1.3</v>
      </c>
      <c r="F13" s="60" t="s">
        <v>281</v>
      </c>
    </row>
    <row r="14" spans="2:6">
      <c r="B14" s="57" t="s">
        <v>282</v>
      </c>
      <c r="C14" s="58" t="s">
        <v>283</v>
      </c>
      <c r="D14" s="59">
        <v>0</v>
      </c>
      <c r="E14" s="58">
        <v>1</v>
      </c>
      <c r="F14" s="60" t="s">
        <v>284</v>
      </c>
    </row>
    <row r="15" spans="2:6" ht="33">
      <c r="B15" s="57" t="s">
        <v>285</v>
      </c>
      <c r="C15" s="59">
        <v>0.3</v>
      </c>
      <c r="D15" s="59">
        <v>0.3</v>
      </c>
      <c r="E15" s="58">
        <v>1.3</v>
      </c>
      <c r="F15" s="60" t="s">
        <v>286</v>
      </c>
    </row>
    <row r="16" spans="2:6" ht="33">
      <c r="B16" s="57" t="s">
        <v>287</v>
      </c>
      <c r="C16" s="59">
        <v>0.7</v>
      </c>
      <c r="D16" s="59">
        <v>0.7</v>
      </c>
      <c r="E16" s="58">
        <v>0.7</v>
      </c>
      <c r="F16" s="60" t="s">
        <v>288</v>
      </c>
    </row>
    <row r="17" spans="2:6">
      <c r="B17" s="57" t="s">
        <v>289</v>
      </c>
      <c r="C17" s="58">
        <v>30</v>
      </c>
      <c r="D17" s="59">
        <v>0.3</v>
      </c>
      <c r="E17" s="58">
        <v>30</v>
      </c>
      <c r="F17" s="60" t="s">
        <v>290</v>
      </c>
    </row>
    <row r="18" spans="2:6">
      <c r="B18" s="57" t="s">
        <v>291</v>
      </c>
      <c r="C18" s="58"/>
      <c r="D18" s="58">
        <v>1</v>
      </c>
      <c r="E18" s="58">
        <v>1</v>
      </c>
      <c r="F18" s="60" t="s">
        <v>292</v>
      </c>
    </row>
    <row r="19" spans="2:6" ht="17.25" thickBot="1">
      <c r="B19" s="61" t="s">
        <v>293</v>
      </c>
      <c r="C19" s="144" t="s">
        <v>294</v>
      </c>
      <c r="D19" s="145"/>
      <c r="E19" s="145"/>
      <c r="F19" s="146"/>
    </row>
    <row r="20" spans="2:6" ht="17.25" thickBot="1">
      <c r="B20" s="62" t="s">
        <v>295</v>
      </c>
      <c r="C20" s="133">
        <v>148.69999999999999</v>
      </c>
      <c r="D20" s="134"/>
      <c r="E20" s="134"/>
      <c r="F20" s="135"/>
    </row>
    <row r="24" spans="2:6" ht="17.25">
      <c r="B24" s="51" t="s">
        <v>296</v>
      </c>
    </row>
    <row r="25" spans="2:6" ht="17.25" thickBot="1"/>
    <row r="26" spans="2:6" ht="17.25" thickBot="1">
      <c r="B26" s="63" t="s">
        <v>259</v>
      </c>
      <c r="C26" s="64" t="s">
        <v>297</v>
      </c>
      <c r="D26" s="64" t="s">
        <v>298</v>
      </c>
      <c r="E26" s="149" t="s">
        <v>299</v>
      </c>
      <c r="F26" s="150"/>
    </row>
    <row r="27" spans="2:6" ht="17.45" customHeight="1">
      <c r="B27" s="151" t="s">
        <v>300</v>
      </c>
      <c r="C27" s="29" t="s">
        <v>50</v>
      </c>
      <c r="D27" s="65" t="s">
        <v>301</v>
      </c>
      <c r="E27" s="154" t="s">
        <v>302</v>
      </c>
      <c r="F27" s="155"/>
    </row>
    <row r="28" spans="2:6">
      <c r="B28" s="152"/>
      <c r="C28" s="40" t="s">
        <v>303</v>
      </c>
      <c r="D28" s="58" t="s">
        <v>304</v>
      </c>
      <c r="E28" s="156"/>
      <c r="F28" s="157"/>
    </row>
    <row r="29" spans="2:6">
      <c r="B29" s="152"/>
      <c r="C29" s="40" t="s">
        <v>305</v>
      </c>
      <c r="D29" s="58" t="s">
        <v>301</v>
      </c>
      <c r="E29" s="156"/>
      <c r="F29" s="157"/>
    </row>
    <row r="30" spans="2:6">
      <c r="B30" s="153"/>
      <c r="C30" s="66" t="s">
        <v>306</v>
      </c>
      <c r="D30" s="67" t="s">
        <v>307</v>
      </c>
      <c r="E30" s="156"/>
      <c r="F30" s="157"/>
    </row>
    <row r="31" spans="2:6">
      <c r="B31" s="42" t="s">
        <v>308</v>
      </c>
      <c r="C31" s="40" t="s">
        <v>309</v>
      </c>
      <c r="D31" s="58" t="s">
        <v>310</v>
      </c>
      <c r="E31" s="156" t="s">
        <v>311</v>
      </c>
      <c r="F31" s="157"/>
    </row>
    <row r="32" spans="2:6" ht="39" customHeight="1">
      <c r="B32" s="42" t="s">
        <v>312</v>
      </c>
      <c r="C32" s="40" t="s">
        <v>313</v>
      </c>
      <c r="D32" s="58">
        <v>200</v>
      </c>
      <c r="E32" s="156" t="s">
        <v>314</v>
      </c>
      <c r="F32" s="157"/>
    </row>
    <row r="33" spans="2:6" ht="35.450000000000003" customHeight="1">
      <c r="B33" s="42" t="s">
        <v>315</v>
      </c>
      <c r="C33" s="40" t="s">
        <v>316</v>
      </c>
      <c r="D33" s="58">
        <v>1.1499999999999999</v>
      </c>
      <c r="E33" s="156" t="s">
        <v>317</v>
      </c>
      <c r="F33" s="157"/>
    </row>
    <row r="34" spans="2:6" ht="32.450000000000003" customHeight="1">
      <c r="B34" s="42" t="s">
        <v>318</v>
      </c>
      <c r="C34" s="40" t="s">
        <v>319</v>
      </c>
      <c r="D34" s="68" t="s">
        <v>310</v>
      </c>
      <c r="E34" s="156" t="s">
        <v>320</v>
      </c>
      <c r="F34" s="157"/>
    </row>
    <row r="35" spans="2:6">
      <c r="B35" s="42" t="s">
        <v>321</v>
      </c>
      <c r="C35" s="69">
        <v>0.3</v>
      </c>
      <c r="D35" s="58">
        <v>1.3</v>
      </c>
      <c r="E35" s="156" t="s">
        <v>322</v>
      </c>
      <c r="F35" s="157"/>
    </row>
    <row r="36" spans="2:6">
      <c r="B36" s="42" t="s">
        <v>323</v>
      </c>
      <c r="C36" s="40">
        <v>1</v>
      </c>
      <c r="D36" s="70">
        <v>1</v>
      </c>
      <c r="E36" s="156" t="s">
        <v>324</v>
      </c>
      <c r="F36" s="157"/>
    </row>
    <row r="37" spans="2:6" ht="38.450000000000003" customHeight="1" thickBot="1">
      <c r="B37" s="158" t="s">
        <v>325</v>
      </c>
      <c r="C37" s="159"/>
      <c r="D37" s="160" t="s">
        <v>326</v>
      </c>
      <c r="E37" s="160"/>
      <c r="F37" s="161"/>
    </row>
    <row r="38" spans="2:6" ht="17.25" thickBot="1">
      <c r="B38" s="147" t="s">
        <v>327</v>
      </c>
      <c r="C38" s="148"/>
      <c r="D38" s="71" t="s">
        <v>328</v>
      </c>
      <c r="E38" s="149" t="s">
        <v>329</v>
      </c>
      <c r="F38" s="150"/>
    </row>
    <row r="42" spans="2:6" ht="17.25">
      <c r="B42" s="51" t="s">
        <v>330</v>
      </c>
    </row>
    <row r="43" spans="2:6" ht="17.25" thickBot="1"/>
    <row r="44" spans="2:6" ht="17.25" thickBot="1">
      <c r="B44" s="63" t="s">
        <v>331</v>
      </c>
      <c r="C44" s="64" t="s">
        <v>332</v>
      </c>
      <c r="D44" s="149" t="s">
        <v>333</v>
      </c>
      <c r="E44" s="149"/>
      <c r="F44" s="150"/>
    </row>
    <row r="45" spans="2:6">
      <c r="B45" s="72" t="s">
        <v>334</v>
      </c>
      <c r="C45" s="29" t="s">
        <v>335</v>
      </c>
      <c r="D45" s="164" t="s">
        <v>336</v>
      </c>
      <c r="E45" s="164"/>
      <c r="F45" s="165"/>
    </row>
    <row r="46" spans="2:6">
      <c r="B46" s="42" t="s">
        <v>337</v>
      </c>
      <c r="C46" s="40" t="s">
        <v>338</v>
      </c>
      <c r="D46" s="162" t="s">
        <v>339</v>
      </c>
      <c r="E46" s="162"/>
      <c r="F46" s="163"/>
    </row>
    <row r="47" spans="2:6" ht="38.450000000000003" customHeight="1">
      <c r="B47" s="42" t="s">
        <v>340</v>
      </c>
      <c r="C47" s="40" t="s">
        <v>341</v>
      </c>
      <c r="D47" s="156" t="s">
        <v>342</v>
      </c>
      <c r="E47" s="156"/>
      <c r="F47" s="157"/>
    </row>
    <row r="48" spans="2:6">
      <c r="B48" s="42" t="s">
        <v>343</v>
      </c>
      <c r="C48" s="40">
        <v>1.1000000000000001</v>
      </c>
      <c r="D48" s="162" t="s">
        <v>344</v>
      </c>
      <c r="E48" s="162"/>
      <c r="F48" s="163"/>
    </row>
    <row r="49" spans="2:6">
      <c r="B49" s="42" t="s">
        <v>345</v>
      </c>
      <c r="C49" s="40">
        <v>1.5</v>
      </c>
      <c r="D49" s="162" t="s">
        <v>346</v>
      </c>
      <c r="E49" s="162"/>
      <c r="F49" s="163"/>
    </row>
    <row r="50" spans="2:6">
      <c r="B50" s="42" t="s">
        <v>347</v>
      </c>
      <c r="C50" s="40">
        <v>1.3</v>
      </c>
      <c r="D50" s="162" t="s">
        <v>348</v>
      </c>
      <c r="E50" s="162"/>
      <c r="F50" s="163"/>
    </row>
    <row r="51" spans="2:6" ht="25.15" customHeight="1" thickBot="1">
      <c r="B51" s="73" t="s">
        <v>349</v>
      </c>
      <c r="C51" s="160" t="s">
        <v>350</v>
      </c>
      <c r="D51" s="160"/>
      <c r="E51" s="160"/>
      <c r="F51" s="161"/>
    </row>
    <row r="52" spans="2:6" ht="17.25" thickBot="1">
      <c r="B52" s="62" t="s">
        <v>351</v>
      </c>
      <c r="C52" s="149" t="s">
        <v>352</v>
      </c>
      <c r="D52" s="149"/>
      <c r="E52" s="149"/>
      <c r="F52" s="150"/>
    </row>
    <row r="53" spans="2:6" ht="17.25" thickBot="1">
      <c r="B53" s="62" t="s">
        <v>353</v>
      </c>
      <c r="C53" s="149" t="s">
        <v>354</v>
      </c>
      <c r="D53" s="149"/>
      <c r="E53" s="149"/>
      <c r="F53" s="150"/>
    </row>
  </sheetData>
  <mergeCells count="29">
    <mergeCell ref="D50:F50"/>
    <mergeCell ref="C51:F51"/>
    <mergeCell ref="C52:F52"/>
    <mergeCell ref="C53:F53"/>
    <mergeCell ref="D44:F44"/>
    <mergeCell ref="D45:F45"/>
    <mergeCell ref="D46:F46"/>
    <mergeCell ref="D47:F47"/>
    <mergeCell ref="D48:F48"/>
    <mergeCell ref="D49:F49"/>
    <mergeCell ref="B38:C38"/>
    <mergeCell ref="E38:F38"/>
    <mergeCell ref="E26:F26"/>
    <mergeCell ref="B27:B30"/>
    <mergeCell ref="E27:F30"/>
    <mergeCell ref="E31:F31"/>
    <mergeCell ref="E32:F32"/>
    <mergeCell ref="E33:F33"/>
    <mergeCell ref="E34:F34"/>
    <mergeCell ref="E35:F35"/>
    <mergeCell ref="E36:F36"/>
    <mergeCell ref="B37:C37"/>
    <mergeCell ref="D37:F37"/>
    <mergeCell ref="C20:F20"/>
    <mergeCell ref="B5:B6"/>
    <mergeCell ref="C5:D5"/>
    <mergeCell ref="E5:E6"/>
    <mergeCell ref="F5:F6"/>
    <mergeCell ref="C19:F19"/>
  </mergeCells>
  <phoneticPr fontId="3" type="noConversion"/>
  <printOptions horizontalCentered="1"/>
  <pageMargins left="0.19685039370078741" right="0.19685039370078741" top="0.59055118110236227" bottom="0.39370078740157483" header="0.31496062992125984" footer="0.31496062992125984"/>
  <pageSetup paperSize="9" scale="6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3:F53"/>
  <sheetViews>
    <sheetView tabSelected="1" topLeftCell="A11" workbookViewId="0">
      <selection activeCell="F15" sqref="F15"/>
    </sheetView>
  </sheetViews>
  <sheetFormatPr defaultRowHeight="16.5"/>
  <cols>
    <col min="1" max="1" width="1.125" customWidth="1"/>
    <col min="2" max="2" width="20.75" customWidth="1"/>
    <col min="3" max="3" width="16.875" customWidth="1"/>
    <col min="4" max="4" width="12.25" customWidth="1"/>
    <col min="5" max="5" width="12.375" customWidth="1"/>
    <col min="6" max="6" width="79.5" customWidth="1"/>
  </cols>
  <sheetData>
    <row r="3" spans="2:6" ht="17.25">
      <c r="B3" s="51" t="s">
        <v>359</v>
      </c>
    </row>
    <row r="4" spans="2:6" ht="17.25" thickBot="1"/>
    <row r="5" spans="2:6">
      <c r="B5" s="136" t="s">
        <v>360</v>
      </c>
      <c r="C5" s="138" t="s">
        <v>361</v>
      </c>
      <c r="D5" s="139"/>
      <c r="E5" s="140" t="s">
        <v>362</v>
      </c>
      <c r="F5" s="142" t="s">
        <v>363</v>
      </c>
    </row>
    <row r="6" spans="2:6" ht="17.25" thickBot="1">
      <c r="B6" s="137"/>
      <c r="C6" s="52" t="s">
        <v>364</v>
      </c>
      <c r="D6" s="52" t="s">
        <v>365</v>
      </c>
      <c r="E6" s="141"/>
      <c r="F6" s="143"/>
    </row>
    <row r="7" spans="2:6" ht="33">
      <c r="B7" s="53" t="s">
        <v>366</v>
      </c>
      <c r="C7" s="54"/>
      <c r="D7" s="54"/>
      <c r="E7" s="55">
        <v>173</v>
      </c>
      <c r="F7" s="56" t="s">
        <v>367</v>
      </c>
    </row>
    <row r="8" spans="2:6">
      <c r="B8" s="57" t="s">
        <v>368</v>
      </c>
      <c r="C8" s="58" t="s">
        <v>369</v>
      </c>
      <c r="D8" s="59">
        <v>1</v>
      </c>
      <c r="E8" s="58">
        <v>173</v>
      </c>
      <c r="F8" s="60" t="s">
        <v>370</v>
      </c>
    </row>
    <row r="9" spans="2:6" ht="33">
      <c r="B9" s="57" t="s">
        <v>371</v>
      </c>
      <c r="C9" s="58">
        <v>5</v>
      </c>
      <c r="D9" s="58">
        <v>5</v>
      </c>
      <c r="E9" s="58">
        <v>5</v>
      </c>
      <c r="F9" s="60" t="s">
        <v>372</v>
      </c>
    </row>
    <row r="10" spans="2:6" ht="33">
      <c r="B10" s="57" t="s">
        <v>373</v>
      </c>
      <c r="C10" s="58">
        <v>3</v>
      </c>
      <c r="D10" s="58">
        <v>3</v>
      </c>
      <c r="E10" s="58">
        <v>3</v>
      </c>
      <c r="F10" s="60" t="s">
        <v>374</v>
      </c>
    </row>
    <row r="11" spans="2:6" ht="33">
      <c r="B11" s="57" t="s">
        <v>274</v>
      </c>
      <c r="C11" s="58">
        <v>0.7</v>
      </c>
      <c r="D11" s="58">
        <v>0.7</v>
      </c>
      <c r="E11" s="58">
        <v>0.7</v>
      </c>
      <c r="F11" s="60" t="s">
        <v>375</v>
      </c>
    </row>
    <row r="12" spans="2:6" ht="33">
      <c r="B12" s="57" t="s">
        <v>376</v>
      </c>
      <c r="C12" s="58" t="s">
        <v>277</v>
      </c>
      <c r="D12" s="59">
        <v>0.1</v>
      </c>
      <c r="E12" s="58">
        <v>1.1000000000000001</v>
      </c>
      <c r="F12" s="60" t="s">
        <v>377</v>
      </c>
    </row>
    <row r="13" spans="2:6" ht="33">
      <c r="B13" s="57" t="s">
        <v>355</v>
      </c>
      <c r="C13" s="58" t="s">
        <v>378</v>
      </c>
      <c r="D13" s="59">
        <v>0.5</v>
      </c>
      <c r="E13" s="58">
        <v>1.5</v>
      </c>
      <c r="F13" s="60" t="s">
        <v>357</v>
      </c>
    </row>
    <row r="14" spans="2:6">
      <c r="B14" s="57" t="s">
        <v>379</v>
      </c>
      <c r="C14" s="58" t="s">
        <v>380</v>
      </c>
      <c r="D14" s="59">
        <v>0</v>
      </c>
      <c r="E14" s="58">
        <v>1</v>
      </c>
      <c r="F14" s="60" t="s">
        <v>381</v>
      </c>
    </row>
    <row r="15" spans="2:6" ht="33">
      <c r="B15" s="57" t="s">
        <v>382</v>
      </c>
      <c r="C15" s="59">
        <v>0.3</v>
      </c>
      <c r="D15" s="59">
        <v>0.3</v>
      </c>
      <c r="E15" s="58">
        <v>1.3</v>
      </c>
      <c r="F15" s="60" t="s">
        <v>383</v>
      </c>
    </row>
    <row r="16" spans="2:6" ht="33">
      <c r="B16" s="57" t="s">
        <v>384</v>
      </c>
      <c r="C16" s="59">
        <v>0.5</v>
      </c>
      <c r="D16" s="59">
        <v>0.5</v>
      </c>
      <c r="E16" s="58">
        <v>0.5</v>
      </c>
      <c r="F16" s="60" t="s">
        <v>385</v>
      </c>
    </row>
    <row r="17" spans="2:6">
      <c r="B17" s="57" t="s">
        <v>386</v>
      </c>
      <c r="C17" s="58">
        <v>30</v>
      </c>
      <c r="D17" s="58">
        <v>30</v>
      </c>
      <c r="E17" s="58">
        <v>30</v>
      </c>
      <c r="F17" s="60" t="s">
        <v>387</v>
      </c>
    </row>
    <row r="18" spans="2:6">
      <c r="B18" s="57" t="s">
        <v>388</v>
      </c>
      <c r="C18" s="58"/>
      <c r="D18" s="58">
        <v>1</v>
      </c>
      <c r="E18" s="58">
        <v>1</v>
      </c>
      <c r="F18" s="60" t="s">
        <v>389</v>
      </c>
    </row>
    <row r="19" spans="2:6" ht="38.450000000000003" customHeight="1" thickBot="1">
      <c r="B19" s="61" t="s">
        <v>390</v>
      </c>
      <c r="C19" s="144" t="s">
        <v>391</v>
      </c>
      <c r="D19" s="145"/>
      <c r="E19" s="145"/>
      <c r="F19" s="146"/>
    </row>
    <row r="20" spans="2:6" ht="17.25" thickBot="1">
      <c r="B20" s="62" t="s">
        <v>392</v>
      </c>
      <c r="C20" s="133">
        <v>259.8</v>
      </c>
      <c r="D20" s="134"/>
      <c r="E20" s="134"/>
      <c r="F20" s="135"/>
    </row>
    <row r="21" spans="2:6">
      <c r="F21" s="74">
        <f>((E8*E9*E10*E11*E12*E13*E14*E15)/(E16*E17))*E18</f>
        <v>259.7595</v>
      </c>
    </row>
    <row r="24" spans="2:6" ht="17.25">
      <c r="B24" s="51" t="s">
        <v>393</v>
      </c>
    </row>
    <row r="25" spans="2:6" ht="17.25" thickBot="1"/>
    <row r="26" spans="2:6" ht="17.25" thickBot="1">
      <c r="B26" s="63" t="s">
        <v>259</v>
      </c>
      <c r="C26" s="64" t="s">
        <v>394</v>
      </c>
      <c r="D26" s="64" t="s">
        <v>395</v>
      </c>
      <c r="E26" s="149" t="s">
        <v>396</v>
      </c>
      <c r="F26" s="150"/>
    </row>
    <row r="27" spans="2:6" ht="17.45" customHeight="1">
      <c r="B27" s="151" t="s">
        <v>300</v>
      </c>
      <c r="C27" s="29" t="s">
        <v>397</v>
      </c>
      <c r="D27" s="65" t="s">
        <v>398</v>
      </c>
      <c r="E27" s="154" t="s">
        <v>399</v>
      </c>
      <c r="F27" s="155"/>
    </row>
    <row r="28" spans="2:6">
      <c r="B28" s="152"/>
      <c r="C28" s="40" t="s">
        <v>400</v>
      </c>
      <c r="D28" s="58" t="s">
        <v>401</v>
      </c>
      <c r="E28" s="156"/>
      <c r="F28" s="157"/>
    </row>
    <row r="29" spans="2:6">
      <c r="B29" s="152"/>
      <c r="C29" s="40" t="s">
        <v>402</v>
      </c>
      <c r="D29" s="58" t="s">
        <v>403</v>
      </c>
      <c r="E29" s="156"/>
      <c r="F29" s="157"/>
    </row>
    <row r="30" spans="2:6">
      <c r="B30" s="153"/>
      <c r="C30" s="66" t="s">
        <v>404</v>
      </c>
      <c r="D30" s="67" t="s">
        <v>405</v>
      </c>
      <c r="E30" s="156"/>
      <c r="F30" s="157"/>
    </row>
    <row r="31" spans="2:6">
      <c r="B31" s="42" t="s">
        <v>406</v>
      </c>
      <c r="C31" s="40" t="s">
        <v>309</v>
      </c>
      <c r="D31" s="58" t="s">
        <v>407</v>
      </c>
      <c r="E31" s="156" t="s">
        <v>408</v>
      </c>
      <c r="F31" s="157"/>
    </row>
    <row r="32" spans="2:6" ht="39" customHeight="1">
      <c r="B32" s="42" t="s">
        <v>409</v>
      </c>
      <c r="C32" s="40" t="s">
        <v>410</v>
      </c>
      <c r="D32" s="58">
        <v>173</v>
      </c>
      <c r="E32" s="156" t="s">
        <v>411</v>
      </c>
      <c r="F32" s="157"/>
    </row>
    <row r="33" spans="2:6" ht="35.450000000000003" customHeight="1">
      <c r="B33" s="42" t="s">
        <v>315</v>
      </c>
      <c r="C33" s="40" t="s">
        <v>412</v>
      </c>
      <c r="D33" s="58">
        <v>1.1499999999999999</v>
      </c>
      <c r="E33" s="156" t="s">
        <v>413</v>
      </c>
      <c r="F33" s="157"/>
    </row>
    <row r="34" spans="2:6" ht="32.450000000000003" customHeight="1">
      <c r="B34" s="42" t="s">
        <v>414</v>
      </c>
      <c r="C34" s="40" t="s">
        <v>415</v>
      </c>
      <c r="D34" s="68" t="s">
        <v>416</v>
      </c>
      <c r="E34" s="156" t="s">
        <v>417</v>
      </c>
      <c r="F34" s="157"/>
    </row>
    <row r="35" spans="2:6">
      <c r="B35" s="42" t="s">
        <v>418</v>
      </c>
      <c r="C35" s="69">
        <v>0.3</v>
      </c>
      <c r="D35" s="58">
        <v>1.3</v>
      </c>
      <c r="E35" s="156" t="s">
        <v>419</v>
      </c>
      <c r="F35" s="157"/>
    </row>
    <row r="36" spans="2:6">
      <c r="B36" s="42" t="s">
        <v>420</v>
      </c>
      <c r="C36" s="40">
        <v>1</v>
      </c>
      <c r="D36" s="70">
        <v>1</v>
      </c>
      <c r="E36" s="156" t="s">
        <v>421</v>
      </c>
      <c r="F36" s="157"/>
    </row>
    <row r="37" spans="2:6" ht="38.450000000000003" customHeight="1" thickBot="1">
      <c r="B37" s="158" t="s">
        <v>422</v>
      </c>
      <c r="C37" s="159"/>
      <c r="D37" s="160" t="s">
        <v>423</v>
      </c>
      <c r="E37" s="160"/>
      <c r="F37" s="161"/>
    </row>
    <row r="38" spans="2:6" ht="17.25" thickBot="1">
      <c r="B38" s="147" t="s">
        <v>424</v>
      </c>
      <c r="C38" s="148"/>
      <c r="D38" s="71" t="s">
        <v>425</v>
      </c>
      <c r="E38" s="149" t="s">
        <v>426</v>
      </c>
      <c r="F38" s="150"/>
    </row>
    <row r="42" spans="2:6" ht="17.25">
      <c r="B42" s="51" t="s">
        <v>427</v>
      </c>
    </row>
    <row r="43" spans="2:6" ht="17.25" thickBot="1"/>
    <row r="44" spans="2:6" ht="17.25" thickBot="1">
      <c r="B44" s="63" t="s">
        <v>428</v>
      </c>
      <c r="C44" s="64" t="s">
        <v>429</v>
      </c>
      <c r="D44" s="149" t="s">
        <v>430</v>
      </c>
      <c r="E44" s="149"/>
      <c r="F44" s="150"/>
    </row>
    <row r="45" spans="2:6">
      <c r="B45" s="72" t="s">
        <v>431</v>
      </c>
      <c r="C45" s="29" t="s">
        <v>432</v>
      </c>
      <c r="D45" s="164" t="s">
        <v>433</v>
      </c>
      <c r="E45" s="164"/>
      <c r="F45" s="165"/>
    </row>
    <row r="46" spans="2:6">
      <c r="B46" s="42" t="s">
        <v>434</v>
      </c>
      <c r="C46" s="40" t="s">
        <v>435</v>
      </c>
      <c r="D46" s="162" t="s">
        <v>436</v>
      </c>
      <c r="E46" s="162"/>
      <c r="F46" s="163"/>
    </row>
    <row r="47" spans="2:6" ht="38.450000000000003" customHeight="1">
      <c r="B47" s="42" t="s">
        <v>437</v>
      </c>
      <c r="C47" s="40" t="s">
        <v>438</v>
      </c>
      <c r="D47" s="156" t="s">
        <v>439</v>
      </c>
      <c r="E47" s="156"/>
      <c r="F47" s="157"/>
    </row>
    <row r="48" spans="2:6">
      <c r="B48" s="42" t="s">
        <v>440</v>
      </c>
      <c r="C48" s="40">
        <v>1.1000000000000001</v>
      </c>
      <c r="D48" s="162" t="s">
        <v>441</v>
      </c>
      <c r="E48" s="162"/>
      <c r="F48" s="163"/>
    </row>
    <row r="49" spans="2:6">
      <c r="B49" s="42" t="s">
        <v>442</v>
      </c>
      <c r="C49" s="40">
        <v>1.5</v>
      </c>
      <c r="D49" s="162" t="s">
        <v>443</v>
      </c>
      <c r="E49" s="162"/>
      <c r="F49" s="163"/>
    </row>
    <row r="50" spans="2:6">
      <c r="B50" s="42" t="s">
        <v>444</v>
      </c>
      <c r="C50" s="40">
        <v>1.3</v>
      </c>
      <c r="D50" s="162" t="s">
        <v>445</v>
      </c>
      <c r="E50" s="162"/>
      <c r="F50" s="163"/>
    </row>
    <row r="51" spans="2:6" ht="25.15" customHeight="1" thickBot="1">
      <c r="B51" s="73" t="s">
        <v>446</v>
      </c>
      <c r="C51" s="160" t="s">
        <v>350</v>
      </c>
      <c r="D51" s="160"/>
      <c r="E51" s="160"/>
      <c r="F51" s="161"/>
    </row>
    <row r="52" spans="2:6" ht="17.25" thickBot="1">
      <c r="B52" s="62" t="s">
        <v>447</v>
      </c>
      <c r="C52" s="149" t="s">
        <v>448</v>
      </c>
      <c r="D52" s="149"/>
      <c r="E52" s="149"/>
      <c r="F52" s="150"/>
    </row>
    <row r="53" spans="2:6" ht="17.25" thickBot="1">
      <c r="B53" s="62" t="s">
        <v>449</v>
      </c>
      <c r="C53" s="149" t="s">
        <v>450</v>
      </c>
      <c r="D53" s="149"/>
      <c r="E53" s="149"/>
      <c r="F53" s="150"/>
    </row>
  </sheetData>
  <mergeCells count="29">
    <mergeCell ref="D50:F50"/>
    <mergeCell ref="C51:F51"/>
    <mergeCell ref="C52:F52"/>
    <mergeCell ref="C53:F53"/>
    <mergeCell ref="D44:F44"/>
    <mergeCell ref="D45:F45"/>
    <mergeCell ref="D46:F46"/>
    <mergeCell ref="D47:F47"/>
    <mergeCell ref="D48:F48"/>
    <mergeCell ref="D49:F49"/>
    <mergeCell ref="B38:C38"/>
    <mergeCell ref="E38:F38"/>
    <mergeCell ref="E26:F26"/>
    <mergeCell ref="B27:B30"/>
    <mergeCell ref="E27:F30"/>
    <mergeCell ref="E31:F31"/>
    <mergeCell ref="E32:F32"/>
    <mergeCell ref="E33:F33"/>
    <mergeCell ref="E34:F34"/>
    <mergeCell ref="E35:F35"/>
    <mergeCell ref="E36:F36"/>
    <mergeCell ref="B37:C37"/>
    <mergeCell ref="D37:F37"/>
    <mergeCell ref="C20:F20"/>
    <mergeCell ref="B5:B6"/>
    <mergeCell ref="C5:D5"/>
    <mergeCell ref="E5:E6"/>
    <mergeCell ref="F5:F6"/>
    <mergeCell ref="C19:F19"/>
  </mergeCells>
  <phoneticPr fontId="3" type="noConversion"/>
  <printOptions horizontalCentered="1"/>
  <pageMargins left="0.19685039370078741" right="0.19685039370078741" top="0.59055118110236227" bottom="0.39370078740157483" header="0.31496062992125984" footer="0.31496062992125984"/>
  <pageSetup paperSize="9" scale="6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3:F53"/>
  <sheetViews>
    <sheetView workbookViewId="0">
      <selection activeCell="E22" sqref="E22"/>
    </sheetView>
  </sheetViews>
  <sheetFormatPr defaultRowHeight="16.5"/>
  <cols>
    <col min="1" max="1" width="1" customWidth="1"/>
    <col min="2" max="2" width="20.75" customWidth="1"/>
    <col min="3" max="3" width="16.875" customWidth="1"/>
    <col min="4" max="4" width="12.25" customWidth="1"/>
    <col min="5" max="5" width="12.375" customWidth="1"/>
    <col min="6" max="6" width="79.5" customWidth="1"/>
  </cols>
  <sheetData>
    <row r="3" spans="2:6" ht="17.25">
      <c r="B3" s="51" t="s">
        <v>460</v>
      </c>
    </row>
    <row r="4" spans="2:6" ht="17.25" thickBot="1"/>
    <row r="5" spans="2:6">
      <c r="B5" s="136" t="s">
        <v>461</v>
      </c>
      <c r="C5" s="138" t="s">
        <v>361</v>
      </c>
      <c r="D5" s="139"/>
      <c r="E5" s="140" t="s">
        <v>462</v>
      </c>
      <c r="F5" s="142" t="s">
        <v>463</v>
      </c>
    </row>
    <row r="6" spans="2:6" ht="17.25" thickBot="1">
      <c r="B6" s="137"/>
      <c r="C6" s="52" t="s">
        <v>464</v>
      </c>
      <c r="D6" s="52" t="s">
        <v>457</v>
      </c>
      <c r="E6" s="141"/>
      <c r="F6" s="143"/>
    </row>
    <row r="7" spans="2:6" ht="33">
      <c r="B7" s="53" t="s">
        <v>265</v>
      </c>
      <c r="C7" s="54"/>
      <c r="D7" s="54"/>
      <c r="E7" s="55">
        <v>173</v>
      </c>
      <c r="F7" s="56" t="s">
        <v>465</v>
      </c>
    </row>
    <row r="8" spans="2:6">
      <c r="B8" s="57" t="s">
        <v>466</v>
      </c>
      <c r="C8" s="58" t="s">
        <v>467</v>
      </c>
      <c r="D8" s="59">
        <v>1</v>
      </c>
      <c r="E8" s="58">
        <v>173</v>
      </c>
      <c r="F8" s="60" t="s">
        <v>468</v>
      </c>
    </row>
    <row r="9" spans="2:6" ht="33">
      <c r="B9" s="57" t="s">
        <v>469</v>
      </c>
      <c r="C9" s="58">
        <v>5</v>
      </c>
      <c r="D9" s="58">
        <v>5</v>
      </c>
      <c r="E9" s="58">
        <v>5</v>
      </c>
      <c r="F9" s="60" t="s">
        <v>470</v>
      </c>
    </row>
    <row r="10" spans="2:6" ht="33">
      <c r="B10" s="57" t="s">
        <v>452</v>
      </c>
      <c r="C10" s="58">
        <v>3</v>
      </c>
      <c r="D10" s="58">
        <v>3</v>
      </c>
      <c r="E10" s="58">
        <v>3</v>
      </c>
      <c r="F10" s="60" t="s">
        <v>471</v>
      </c>
    </row>
    <row r="11" spans="2:6" ht="33">
      <c r="B11" s="57" t="s">
        <v>472</v>
      </c>
      <c r="C11" s="58">
        <v>2</v>
      </c>
      <c r="D11" s="58">
        <v>2</v>
      </c>
      <c r="E11" s="58">
        <v>2</v>
      </c>
      <c r="F11" s="60" t="s">
        <v>473</v>
      </c>
    </row>
    <row r="12" spans="2:6" ht="33">
      <c r="B12" s="57" t="s">
        <v>474</v>
      </c>
      <c r="C12" s="58" t="s">
        <v>475</v>
      </c>
      <c r="D12" s="59">
        <v>0.1</v>
      </c>
      <c r="E12" s="58">
        <v>1.1000000000000001</v>
      </c>
      <c r="F12" s="60" t="s">
        <v>476</v>
      </c>
    </row>
    <row r="13" spans="2:6" ht="33">
      <c r="B13" s="57" t="s">
        <v>477</v>
      </c>
      <c r="C13" s="58" t="s">
        <v>356</v>
      </c>
      <c r="D13" s="59">
        <v>0.5</v>
      </c>
      <c r="E13" s="58">
        <v>1.5</v>
      </c>
      <c r="F13" s="60" t="s">
        <v>357</v>
      </c>
    </row>
    <row r="14" spans="2:6">
      <c r="B14" s="57" t="s">
        <v>478</v>
      </c>
      <c r="C14" s="58" t="s">
        <v>479</v>
      </c>
      <c r="D14" s="59">
        <v>0</v>
      </c>
      <c r="E14" s="58">
        <v>1</v>
      </c>
      <c r="F14" s="60" t="s">
        <v>453</v>
      </c>
    </row>
    <row r="15" spans="2:6" ht="33">
      <c r="B15" s="57" t="s">
        <v>480</v>
      </c>
      <c r="C15" s="59">
        <v>0.3</v>
      </c>
      <c r="D15" s="59">
        <v>0.3</v>
      </c>
      <c r="E15" s="58">
        <v>1.3</v>
      </c>
      <c r="F15" s="60" t="s">
        <v>383</v>
      </c>
    </row>
    <row r="16" spans="2:6" ht="33">
      <c r="B16" s="57" t="s">
        <v>481</v>
      </c>
      <c r="C16" s="59">
        <v>0.5</v>
      </c>
      <c r="D16" s="59">
        <v>0.5</v>
      </c>
      <c r="E16" s="58">
        <v>0.5</v>
      </c>
      <c r="F16" s="60" t="s">
        <v>482</v>
      </c>
    </row>
    <row r="17" spans="2:6">
      <c r="B17" s="57" t="s">
        <v>483</v>
      </c>
      <c r="C17" s="58">
        <v>30</v>
      </c>
      <c r="D17" s="58">
        <v>30</v>
      </c>
      <c r="E17" s="58">
        <v>30</v>
      </c>
      <c r="F17" s="60" t="s">
        <v>454</v>
      </c>
    </row>
    <row r="18" spans="2:6">
      <c r="B18" s="57" t="s">
        <v>484</v>
      </c>
      <c r="C18" s="58"/>
      <c r="D18" s="58">
        <v>1</v>
      </c>
      <c r="E18" s="58">
        <v>1</v>
      </c>
      <c r="F18" s="60" t="s">
        <v>485</v>
      </c>
    </row>
    <row r="19" spans="2:6" ht="38.450000000000003" customHeight="1" thickBot="1">
      <c r="B19" s="61" t="s">
        <v>486</v>
      </c>
      <c r="C19" s="144" t="s">
        <v>487</v>
      </c>
      <c r="D19" s="145"/>
      <c r="E19" s="145"/>
      <c r="F19" s="146"/>
    </row>
    <row r="20" spans="2:6" ht="17.25" thickBot="1">
      <c r="B20" s="62" t="s">
        <v>488</v>
      </c>
      <c r="C20" s="133">
        <v>742.2</v>
      </c>
      <c r="D20" s="134"/>
      <c r="E20" s="134"/>
      <c r="F20" s="135"/>
    </row>
    <row r="24" spans="2:6" ht="17.25">
      <c r="B24" s="51" t="s">
        <v>489</v>
      </c>
    </row>
    <row r="25" spans="2:6" ht="17.25" thickBot="1"/>
    <row r="26" spans="2:6" ht="17.25" thickBot="1">
      <c r="B26" s="63" t="s">
        <v>461</v>
      </c>
      <c r="C26" s="64" t="s">
        <v>455</v>
      </c>
      <c r="D26" s="64" t="s">
        <v>462</v>
      </c>
      <c r="E26" s="149" t="s">
        <v>490</v>
      </c>
      <c r="F26" s="150"/>
    </row>
    <row r="27" spans="2:6" ht="17.45" customHeight="1">
      <c r="B27" s="151" t="s">
        <v>491</v>
      </c>
      <c r="C27" s="29" t="s">
        <v>456</v>
      </c>
      <c r="D27" s="65" t="s">
        <v>398</v>
      </c>
      <c r="E27" s="154" t="s">
        <v>492</v>
      </c>
      <c r="F27" s="155"/>
    </row>
    <row r="28" spans="2:6">
      <c r="B28" s="152"/>
      <c r="C28" s="40" t="s">
        <v>493</v>
      </c>
      <c r="D28" s="58" t="s">
        <v>494</v>
      </c>
      <c r="E28" s="156"/>
      <c r="F28" s="157"/>
    </row>
    <row r="29" spans="2:6">
      <c r="B29" s="152"/>
      <c r="C29" s="40" t="s">
        <v>495</v>
      </c>
      <c r="D29" s="58" t="s">
        <v>496</v>
      </c>
      <c r="E29" s="156"/>
      <c r="F29" s="157"/>
    </row>
    <row r="30" spans="2:6">
      <c r="B30" s="153"/>
      <c r="C30" s="66" t="s">
        <v>497</v>
      </c>
      <c r="D30" s="67" t="s">
        <v>498</v>
      </c>
      <c r="E30" s="156"/>
      <c r="F30" s="157"/>
    </row>
    <row r="31" spans="2:6">
      <c r="B31" s="42" t="s">
        <v>499</v>
      </c>
      <c r="C31" s="40" t="s">
        <v>309</v>
      </c>
      <c r="D31" s="58" t="s">
        <v>310</v>
      </c>
      <c r="E31" s="156" t="s">
        <v>500</v>
      </c>
      <c r="F31" s="157"/>
    </row>
    <row r="32" spans="2:6" ht="39" customHeight="1">
      <c r="B32" s="42" t="s">
        <v>409</v>
      </c>
      <c r="C32" s="40" t="s">
        <v>410</v>
      </c>
      <c r="D32" s="58">
        <v>173</v>
      </c>
      <c r="E32" s="156" t="s">
        <v>501</v>
      </c>
      <c r="F32" s="157"/>
    </row>
    <row r="33" spans="2:6" ht="35.450000000000003" customHeight="1">
      <c r="B33" s="42" t="s">
        <v>502</v>
      </c>
      <c r="C33" s="40" t="s">
        <v>503</v>
      </c>
      <c r="D33" s="58">
        <v>1.1499999999999999</v>
      </c>
      <c r="E33" s="156" t="s">
        <v>504</v>
      </c>
      <c r="F33" s="157"/>
    </row>
    <row r="34" spans="2:6" ht="32.450000000000003" customHeight="1">
      <c r="B34" s="42" t="s">
        <v>505</v>
      </c>
      <c r="C34" s="40" t="s">
        <v>506</v>
      </c>
      <c r="D34" s="68" t="s">
        <v>310</v>
      </c>
      <c r="E34" s="156" t="s">
        <v>507</v>
      </c>
      <c r="F34" s="157"/>
    </row>
    <row r="35" spans="2:6">
      <c r="B35" s="42" t="s">
        <v>508</v>
      </c>
      <c r="C35" s="69">
        <v>0.3</v>
      </c>
      <c r="D35" s="58">
        <v>1.3</v>
      </c>
      <c r="E35" s="156" t="s">
        <v>509</v>
      </c>
      <c r="F35" s="157"/>
    </row>
    <row r="36" spans="2:6">
      <c r="B36" s="42" t="s">
        <v>510</v>
      </c>
      <c r="C36" s="40">
        <v>2</v>
      </c>
      <c r="D36" s="70">
        <v>2</v>
      </c>
      <c r="E36" s="156" t="s">
        <v>511</v>
      </c>
      <c r="F36" s="157"/>
    </row>
    <row r="37" spans="2:6" ht="38.450000000000003" customHeight="1" thickBot="1">
      <c r="B37" s="158" t="s">
        <v>512</v>
      </c>
      <c r="C37" s="159"/>
      <c r="D37" s="160" t="s">
        <v>423</v>
      </c>
      <c r="E37" s="160"/>
      <c r="F37" s="161"/>
    </row>
    <row r="38" spans="2:6" ht="17.25" thickBot="1">
      <c r="B38" s="147" t="s">
        <v>513</v>
      </c>
      <c r="C38" s="148"/>
      <c r="D38" s="71" t="s">
        <v>514</v>
      </c>
      <c r="E38" s="149" t="s">
        <v>515</v>
      </c>
      <c r="F38" s="150"/>
    </row>
    <row r="42" spans="2:6" ht="17.25">
      <c r="B42" s="51" t="s">
        <v>516</v>
      </c>
    </row>
    <row r="43" spans="2:6" ht="17.25" thickBot="1"/>
    <row r="44" spans="2:6" ht="17.25" thickBot="1">
      <c r="B44" s="63" t="s">
        <v>461</v>
      </c>
      <c r="C44" s="64" t="s">
        <v>457</v>
      </c>
      <c r="D44" s="149" t="s">
        <v>517</v>
      </c>
      <c r="E44" s="149"/>
      <c r="F44" s="150"/>
    </row>
    <row r="45" spans="2:6">
      <c r="B45" s="72" t="s">
        <v>518</v>
      </c>
      <c r="C45" s="29" t="s">
        <v>519</v>
      </c>
      <c r="D45" s="164" t="s">
        <v>520</v>
      </c>
      <c r="E45" s="164"/>
      <c r="F45" s="165"/>
    </row>
    <row r="46" spans="2:6">
      <c r="B46" s="42" t="s">
        <v>434</v>
      </c>
      <c r="C46" s="40" t="s">
        <v>521</v>
      </c>
      <c r="D46" s="162" t="s">
        <v>522</v>
      </c>
      <c r="E46" s="162"/>
      <c r="F46" s="163"/>
    </row>
    <row r="47" spans="2:6" ht="38.450000000000003" customHeight="1">
      <c r="B47" s="42" t="s">
        <v>523</v>
      </c>
      <c r="C47" s="40" t="s">
        <v>524</v>
      </c>
      <c r="D47" s="156" t="s">
        <v>525</v>
      </c>
      <c r="E47" s="156"/>
      <c r="F47" s="157"/>
    </row>
    <row r="48" spans="2:6">
      <c r="B48" s="42" t="s">
        <v>526</v>
      </c>
      <c r="C48" s="40">
        <v>1.1000000000000001</v>
      </c>
      <c r="D48" s="162" t="s">
        <v>527</v>
      </c>
      <c r="E48" s="162"/>
      <c r="F48" s="163"/>
    </row>
    <row r="49" spans="2:6">
      <c r="B49" s="42" t="s">
        <v>528</v>
      </c>
      <c r="C49" s="40">
        <v>1.5</v>
      </c>
      <c r="D49" s="162" t="s">
        <v>443</v>
      </c>
      <c r="E49" s="162"/>
      <c r="F49" s="163"/>
    </row>
    <row r="50" spans="2:6">
      <c r="B50" s="42" t="s">
        <v>529</v>
      </c>
      <c r="C50" s="40">
        <v>1.3</v>
      </c>
      <c r="D50" s="162" t="s">
        <v>348</v>
      </c>
      <c r="E50" s="162"/>
      <c r="F50" s="163"/>
    </row>
    <row r="51" spans="2:6" ht="25.15" customHeight="1" thickBot="1">
      <c r="B51" s="73" t="s">
        <v>530</v>
      </c>
      <c r="C51" s="160" t="s">
        <v>350</v>
      </c>
      <c r="D51" s="160"/>
      <c r="E51" s="160"/>
      <c r="F51" s="161"/>
    </row>
    <row r="52" spans="2:6" ht="17.25" thickBot="1">
      <c r="B52" s="62" t="s">
        <v>531</v>
      </c>
      <c r="C52" s="149" t="s">
        <v>532</v>
      </c>
      <c r="D52" s="149"/>
      <c r="E52" s="149"/>
      <c r="F52" s="150"/>
    </row>
    <row r="53" spans="2:6" ht="17.25" thickBot="1">
      <c r="B53" s="62" t="s">
        <v>533</v>
      </c>
      <c r="C53" s="149" t="s">
        <v>534</v>
      </c>
      <c r="D53" s="149"/>
      <c r="E53" s="149"/>
      <c r="F53" s="150"/>
    </row>
  </sheetData>
  <mergeCells count="29">
    <mergeCell ref="D50:F50"/>
    <mergeCell ref="C51:F51"/>
    <mergeCell ref="C52:F52"/>
    <mergeCell ref="C53:F53"/>
    <mergeCell ref="D44:F44"/>
    <mergeCell ref="D45:F45"/>
    <mergeCell ref="D46:F46"/>
    <mergeCell ref="D47:F47"/>
    <mergeCell ref="D48:F48"/>
    <mergeCell ref="D49:F49"/>
    <mergeCell ref="B38:C38"/>
    <mergeCell ref="E38:F38"/>
    <mergeCell ref="E26:F26"/>
    <mergeCell ref="B27:B30"/>
    <mergeCell ref="E27:F30"/>
    <mergeCell ref="E31:F31"/>
    <mergeCell ref="E32:F32"/>
    <mergeCell ref="E33:F33"/>
    <mergeCell ref="E34:F34"/>
    <mergeCell ref="E35:F35"/>
    <mergeCell ref="E36:F36"/>
    <mergeCell ref="B37:C37"/>
    <mergeCell ref="D37:F37"/>
    <mergeCell ref="C20:F20"/>
    <mergeCell ref="B5:B6"/>
    <mergeCell ref="C5:D5"/>
    <mergeCell ref="E5:E6"/>
    <mergeCell ref="F5:F6"/>
    <mergeCell ref="C19:F19"/>
  </mergeCells>
  <phoneticPr fontId="3" type="noConversion"/>
  <printOptions horizontalCentered="1"/>
  <pageMargins left="0.19685039370078741" right="0.19685039370078741" top="0.59055118110236227" bottom="0.39370078740157483" header="0.31496062992125984" footer="0.31496062992125984"/>
  <pageSetup paperSize="9" scale="6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3:E60"/>
  <sheetViews>
    <sheetView workbookViewId="0">
      <selection activeCell="D11" sqref="D11"/>
    </sheetView>
  </sheetViews>
  <sheetFormatPr defaultRowHeight="16.5"/>
  <cols>
    <col min="1" max="1" width="1.25" customWidth="1"/>
    <col min="2" max="2" width="27.25" customWidth="1"/>
    <col min="3" max="3" width="17.75" customWidth="1"/>
    <col min="4" max="4" width="58" customWidth="1"/>
    <col min="5" max="5" width="81.375" customWidth="1"/>
  </cols>
  <sheetData>
    <row r="3" spans="2:5" ht="17.25">
      <c r="B3" s="51" t="s">
        <v>535</v>
      </c>
    </row>
    <row r="4" spans="2:5" ht="17.25" thickBot="1"/>
    <row r="5" spans="2:5">
      <c r="B5" s="136" t="s">
        <v>461</v>
      </c>
      <c r="C5" s="138" t="s">
        <v>536</v>
      </c>
      <c r="D5" s="139"/>
      <c r="E5" s="140" t="s">
        <v>537</v>
      </c>
    </row>
    <row r="6" spans="2:5" ht="17.25" thickBot="1">
      <c r="B6" s="137"/>
      <c r="C6" s="76" t="s">
        <v>263</v>
      </c>
      <c r="D6" s="76" t="s">
        <v>264</v>
      </c>
      <c r="E6" s="141"/>
    </row>
    <row r="7" spans="2:5">
      <c r="B7" s="72" t="s">
        <v>538</v>
      </c>
      <c r="C7" s="29"/>
      <c r="D7" s="29"/>
      <c r="E7" s="29">
        <v>173</v>
      </c>
    </row>
    <row r="8" spans="2:5">
      <c r="B8" s="42" t="s">
        <v>267</v>
      </c>
      <c r="C8" s="40" t="s">
        <v>451</v>
      </c>
      <c r="D8" s="69">
        <v>1</v>
      </c>
      <c r="E8" s="40">
        <v>173</v>
      </c>
    </row>
    <row r="9" spans="2:5" ht="33">
      <c r="B9" s="42" t="s">
        <v>539</v>
      </c>
      <c r="C9" s="40"/>
      <c r="D9" s="58" t="s">
        <v>540</v>
      </c>
      <c r="E9" s="77">
        <v>12975</v>
      </c>
    </row>
    <row r="10" spans="2:5">
      <c r="B10" s="42" t="s">
        <v>541</v>
      </c>
      <c r="C10" s="40"/>
      <c r="D10" s="40">
        <v>5</v>
      </c>
      <c r="E10" s="40">
        <v>5</v>
      </c>
    </row>
    <row r="11" spans="2:5">
      <c r="B11" s="42" t="s">
        <v>542</v>
      </c>
      <c r="C11" s="40" t="s">
        <v>356</v>
      </c>
      <c r="D11" s="69">
        <v>0.5</v>
      </c>
      <c r="E11" s="40">
        <v>1.5</v>
      </c>
    </row>
    <row r="12" spans="2:5">
      <c r="B12" s="42" t="s">
        <v>543</v>
      </c>
      <c r="C12" s="40" t="s">
        <v>544</v>
      </c>
      <c r="D12" s="69">
        <v>0.7</v>
      </c>
      <c r="E12" s="40">
        <v>1.7</v>
      </c>
    </row>
    <row r="13" spans="2:5">
      <c r="B13" s="42" t="s">
        <v>545</v>
      </c>
      <c r="C13" s="40" t="s">
        <v>546</v>
      </c>
      <c r="D13" s="69">
        <v>0.2</v>
      </c>
      <c r="E13" s="40">
        <v>1.2</v>
      </c>
    </row>
    <row r="14" spans="2:5">
      <c r="B14" s="42" t="s">
        <v>547</v>
      </c>
      <c r="C14" s="40" t="s">
        <v>548</v>
      </c>
      <c r="D14" s="69">
        <v>0.7</v>
      </c>
      <c r="E14" s="40">
        <v>1.7</v>
      </c>
    </row>
    <row r="15" spans="2:5">
      <c r="B15" s="42" t="s">
        <v>549</v>
      </c>
      <c r="C15" s="40" t="s">
        <v>550</v>
      </c>
      <c r="D15" s="69">
        <v>0.5</v>
      </c>
      <c r="E15" s="40">
        <v>1.5</v>
      </c>
    </row>
    <row r="16" spans="2:5">
      <c r="B16" s="42" t="s">
        <v>285</v>
      </c>
      <c r="C16" s="69">
        <v>0.3</v>
      </c>
      <c r="D16" s="69">
        <v>0.3</v>
      </c>
      <c r="E16" s="40">
        <v>1.3</v>
      </c>
    </row>
    <row r="17" spans="2:5">
      <c r="B17" s="42" t="s">
        <v>384</v>
      </c>
      <c r="C17" s="69">
        <v>0.5</v>
      </c>
      <c r="D17" s="69">
        <v>0.5</v>
      </c>
      <c r="E17" s="40">
        <v>0.5</v>
      </c>
    </row>
    <row r="18" spans="2:5" ht="17.25" thickBot="1">
      <c r="B18" s="78" t="s">
        <v>551</v>
      </c>
      <c r="C18" s="33"/>
      <c r="D18" s="33"/>
      <c r="E18" s="33">
        <v>1</v>
      </c>
    </row>
    <row r="19" spans="2:5" ht="34.9" customHeight="1" thickBot="1">
      <c r="B19" s="79" t="s">
        <v>325</v>
      </c>
      <c r="C19" s="166" t="s">
        <v>552</v>
      </c>
      <c r="D19" s="167"/>
      <c r="E19" s="167"/>
    </row>
    <row r="20" spans="2:5" ht="17.25" thickBot="1">
      <c r="B20" s="62" t="s">
        <v>553</v>
      </c>
      <c r="C20" s="133" t="s">
        <v>554</v>
      </c>
      <c r="D20" s="134"/>
      <c r="E20" s="134"/>
    </row>
    <row r="24" spans="2:5" ht="17.25">
      <c r="B24" s="51" t="s">
        <v>555</v>
      </c>
    </row>
    <row r="25" spans="2:5" ht="17.25" thickBot="1"/>
    <row r="26" spans="2:5" ht="17.25" thickBot="1">
      <c r="B26" s="63" t="s">
        <v>259</v>
      </c>
      <c r="C26" s="64" t="s">
        <v>455</v>
      </c>
      <c r="D26" s="64" t="s">
        <v>362</v>
      </c>
      <c r="E26" s="75" t="s">
        <v>363</v>
      </c>
    </row>
    <row r="27" spans="2:5">
      <c r="B27" s="151" t="s">
        <v>300</v>
      </c>
      <c r="C27" s="29" t="s">
        <v>50</v>
      </c>
      <c r="D27" s="29" t="s">
        <v>556</v>
      </c>
      <c r="E27" s="155" t="s">
        <v>302</v>
      </c>
    </row>
    <row r="28" spans="2:5">
      <c r="B28" s="152"/>
      <c r="C28" s="40" t="s">
        <v>303</v>
      </c>
      <c r="D28" s="40" t="s">
        <v>358</v>
      </c>
      <c r="E28" s="163"/>
    </row>
    <row r="29" spans="2:5">
      <c r="B29" s="152"/>
      <c r="C29" s="40" t="s">
        <v>402</v>
      </c>
      <c r="D29" s="40" t="s">
        <v>556</v>
      </c>
      <c r="E29" s="163"/>
    </row>
    <row r="30" spans="2:5">
      <c r="B30" s="153"/>
      <c r="C30" s="66" t="s">
        <v>497</v>
      </c>
      <c r="D30" s="66" t="s">
        <v>405</v>
      </c>
      <c r="E30" s="163"/>
    </row>
    <row r="31" spans="2:5">
      <c r="B31" s="42" t="s">
        <v>308</v>
      </c>
      <c r="C31" s="40" t="s">
        <v>309</v>
      </c>
      <c r="D31" s="40" t="s">
        <v>557</v>
      </c>
      <c r="E31" s="60" t="s">
        <v>558</v>
      </c>
    </row>
    <row r="32" spans="2:5" ht="33">
      <c r="B32" s="42" t="s">
        <v>559</v>
      </c>
      <c r="C32" s="40" t="s">
        <v>410</v>
      </c>
      <c r="D32" s="40">
        <v>173</v>
      </c>
      <c r="E32" s="60" t="s">
        <v>560</v>
      </c>
    </row>
    <row r="33" spans="2:5" ht="33">
      <c r="B33" s="42" t="s">
        <v>315</v>
      </c>
      <c r="C33" s="40" t="s">
        <v>316</v>
      </c>
      <c r="D33" s="40">
        <v>1.1499999999999999</v>
      </c>
      <c r="E33" s="60" t="s">
        <v>561</v>
      </c>
    </row>
    <row r="34" spans="2:5" ht="33">
      <c r="B34" s="42" t="s">
        <v>318</v>
      </c>
      <c r="C34" s="40" t="s">
        <v>319</v>
      </c>
      <c r="D34" s="40" t="s">
        <v>310</v>
      </c>
      <c r="E34" s="60" t="s">
        <v>562</v>
      </c>
    </row>
    <row r="35" spans="2:5">
      <c r="B35" s="42" t="s">
        <v>563</v>
      </c>
      <c r="C35" s="69">
        <v>0.3</v>
      </c>
      <c r="D35" s="40">
        <v>1.3</v>
      </c>
      <c r="E35" s="60" t="s">
        <v>322</v>
      </c>
    </row>
    <row r="36" spans="2:5">
      <c r="B36" s="42" t="s">
        <v>420</v>
      </c>
      <c r="C36" s="40"/>
      <c r="D36" s="80" t="s">
        <v>564</v>
      </c>
      <c r="E36" s="60" t="s">
        <v>324</v>
      </c>
    </row>
    <row r="37" spans="2:5" ht="32.450000000000003" customHeight="1" thickBot="1">
      <c r="B37" s="170" t="s">
        <v>325</v>
      </c>
      <c r="C37" s="171"/>
      <c r="D37" s="160" t="s">
        <v>565</v>
      </c>
      <c r="E37" s="161"/>
    </row>
    <row r="38" spans="2:5" ht="17.25" thickBot="1">
      <c r="B38" s="147" t="s">
        <v>566</v>
      </c>
      <c r="C38" s="148"/>
      <c r="D38" s="81" t="s">
        <v>567</v>
      </c>
      <c r="E38" s="82" t="s">
        <v>568</v>
      </c>
    </row>
    <row r="42" spans="2:5" ht="17.25">
      <c r="B42" s="51" t="s">
        <v>569</v>
      </c>
    </row>
    <row r="43" spans="2:5" ht="17.25" thickBot="1"/>
    <row r="44" spans="2:5">
      <c r="B44" s="83" t="s">
        <v>259</v>
      </c>
      <c r="C44" s="84" t="s">
        <v>264</v>
      </c>
      <c r="D44" s="85" t="s">
        <v>570</v>
      </c>
    </row>
    <row r="45" spans="2:5">
      <c r="B45" s="42" t="s">
        <v>571</v>
      </c>
      <c r="C45" s="40" t="s">
        <v>458</v>
      </c>
      <c r="D45" s="41" t="s">
        <v>336</v>
      </c>
    </row>
    <row r="46" spans="2:5">
      <c r="B46" s="42" t="s">
        <v>572</v>
      </c>
      <c r="C46" s="40" t="s">
        <v>573</v>
      </c>
      <c r="D46" s="41" t="s">
        <v>522</v>
      </c>
    </row>
    <row r="47" spans="2:5" ht="33">
      <c r="B47" s="42" t="s">
        <v>340</v>
      </c>
      <c r="C47" s="40" t="s">
        <v>574</v>
      </c>
      <c r="D47" s="60" t="s">
        <v>575</v>
      </c>
    </row>
    <row r="48" spans="2:5">
      <c r="B48" s="42" t="s">
        <v>459</v>
      </c>
      <c r="C48" s="40">
        <v>1.1000000000000001</v>
      </c>
      <c r="D48" s="41" t="s">
        <v>344</v>
      </c>
    </row>
    <row r="49" spans="2:4">
      <c r="B49" s="42" t="s">
        <v>576</v>
      </c>
      <c r="C49" s="40">
        <v>1.5</v>
      </c>
      <c r="D49" s="41" t="s">
        <v>346</v>
      </c>
    </row>
    <row r="50" spans="2:4">
      <c r="B50" s="42" t="s">
        <v>347</v>
      </c>
      <c r="C50" s="40">
        <v>1.3</v>
      </c>
      <c r="D50" s="41" t="s">
        <v>577</v>
      </c>
    </row>
    <row r="51" spans="2:4" ht="37.15" customHeight="1" thickBot="1">
      <c r="B51" s="73" t="s">
        <v>349</v>
      </c>
      <c r="C51" s="172" t="s">
        <v>350</v>
      </c>
      <c r="D51" s="173"/>
    </row>
    <row r="52" spans="2:4" ht="17.25" thickBot="1">
      <c r="B52" s="62" t="s">
        <v>578</v>
      </c>
      <c r="C52" s="133" t="s">
        <v>579</v>
      </c>
      <c r="D52" s="135"/>
    </row>
    <row r="53" spans="2:4" ht="82.5">
      <c r="B53" s="72" t="s">
        <v>580</v>
      </c>
      <c r="C53" s="29" t="s">
        <v>581</v>
      </c>
      <c r="D53" s="86" t="s">
        <v>582</v>
      </c>
    </row>
    <row r="54" spans="2:4" ht="33">
      <c r="B54" s="42" t="s">
        <v>583</v>
      </c>
      <c r="C54" s="40" t="s">
        <v>584</v>
      </c>
      <c r="D54" s="60" t="s">
        <v>585</v>
      </c>
    </row>
    <row r="55" spans="2:4">
      <c r="B55" s="42" t="s">
        <v>459</v>
      </c>
      <c r="C55" s="40" t="s">
        <v>586</v>
      </c>
      <c r="D55" s="41" t="s">
        <v>344</v>
      </c>
    </row>
    <row r="56" spans="2:4">
      <c r="B56" s="42" t="s">
        <v>587</v>
      </c>
      <c r="C56" s="40">
        <v>1.3</v>
      </c>
      <c r="D56" s="41" t="s">
        <v>588</v>
      </c>
    </row>
    <row r="57" spans="2:4">
      <c r="B57" s="42" t="s">
        <v>347</v>
      </c>
      <c r="C57" s="40">
        <v>1.3</v>
      </c>
      <c r="D57" s="41" t="s">
        <v>577</v>
      </c>
    </row>
    <row r="58" spans="2:4">
      <c r="B58" s="87" t="s">
        <v>589</v>
      </c>
      <c r="C58" s="174" t="s">
        <v>590</v>
      </c>
      <c r="D58" s="175"/>
    </row>
    <row r="59" spans="2:4" ht="17.25" thickBot="1">
      <c r="B59" s="73" t="s">
        <v>591</v>
      </c>
      <c r="C59" s="168" t="s">
        <v>592</v>
      </c>
      <c r="D59" s="169"/>
    </row>
    <row r="60" spans="2:4" ht="17.25" thickBot="1">
      <c r="B60" s="63" t="s">
        <v>593</v>
      </c>
      <c r="C60" s="64" t="s">
        <v>594</v>
      </c>
      <c r="D60" s="75"/>
    </row>
  </sheetData>
  <mergeCells count="14">
    <mergeCell ref="C59:D59"/>
    <mergeCell ref="B37:C37"/>
    <mergeCell ref="D37:E37"/>
    <mergeCell ref="B38:C38"/>
    <mergeCell ref="C51:D51"/>
    <mergeCell ref="C52:D52"/>
    <mergeCell ref="C58:D58"/>
    <mergeCell ref="B27:B30"/>
    <mergeCell ref="E27:E30"/>
    <mergeCell ref="B5:B6"/>
    <mergeCell ref="C5:D5"/>
    <mergeCell ref="E5:E6"/>
    <mergeCell ref="C19:E19"/>
    <mergeCell ref="C20:E20"/>
  </mergeCells>
  <phoneticPr fontId="3" type="noConversion"/>
  <printOptions horizontalCentered="1"/>
  <pageMargins left="0.19685039370078741" right="0.19685039370078741" top="0.59055118110236227" bottom="0.3937007874015748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서버분석</vt:lpstr>
      <vt:lpstr>서버별소프트웨어</vt:lpstr>
      <vt:lpstr>백업장비</vt:lpstr>
      <vt:lpstr>랙구성도</vt:lpstr>
      <vt:lpstr>외부WEB서버산정</vt:lpstr>
      <vt:lpstr>내부WEB서버산정</vt:lpstr>
      <vt:lpstr>WAS서버산정</vt:lpstr>
      <vt:lpstr>DB서버산정</vt:lpstr>
      <vt:lpstr>서버별소프트웨어!Print_Titles</vt:lpstr>
      <vt:lpstr>서버분석!Print_Titles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KAMCO</dc:creator>
  <cp:lastModifiedBy>charisbld@hotmail.com</cp:lastModifiedBy>
  <cp:lastPrinted>2023-03-07T05:08:41Z</cp:lastPrinted>
  <dcterms:created xsi:type="dcterms:W3CDTF">2020-12-09T10:01:04Z</dcterms:created>
  <dcterms:modified xsi:type="dcterms:W3CDTF">2023-03-07T05:11:49Z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eyJub2RlMSI6eyJkc2QiOiIwMTAwMDAwMDAwMDAxNzk1IiwibG9nVGltZSI6IjIwMjMtMDMtMDZUMDI6MjI6MDNaIiwicElEIjoxLCJ0cmFjZUlkIjoiMjk0QzIwRDcyNTc3NEFGQTkzMDE2RDU0NjRDRTA0RTkiLCJ1c2VyQ29kZSI6IjA5NDIyOCJ9LCJub2RlMiI6eyJkc2QiOiIwMTAwMDAwMDAwMDAxNzk1IiwibG9nVGltZSI6IjIwMjM</vt:lpwstr>
  </property>
</Properties>
</file>