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ㅇㅇ\"/>
    </mc:Choice>
  </mc:AlternateContent>
  <xr:revisionPtr revIDLastSave="0" documentId="8_{C9E5A896-B7BD-42EC-8810-721B97314C54}" xr6:coauthVersionLast="36" xr6:coauthVersionMax="36" xr10:uidLastSave="{00000000-0000-0000-0000-000000000000}"/>
  <bookViews>
    <workbookView xWindow="1560" yWindow="0" windowWidth="31200" windowHeight="16485" activeTab="1" xr2:uid="{00000000-000D-0000-FFFF-FFFF00000000}"/>
  </bookViews>
  <sheets>
    <sheet name="업무모듈별 통계" sheetId="8" r:id="rId1"/>
    <sheet name="수정쿼리목록" sheetId="2" r:id="rId2"/>
  </sheets>
  <definedNames>
    <definedName name="_xlnm._FilterDatabase" localSheetId="1" hidden="1">수정쿼리목록!$A$1:$Q$706</definedName>
  </definedNames>
  <calcPr calcId="191029"/>
</workbook>
</file>

<file path=xl/calcChain.xml><?xml version="1.0" encoding="utf-8"?>
<calcChain xmlns="http://schemas.openxmlformats.org/spreadsheetml/2006/main">
  <c r="I43" i="8" l="1"/>
  <c r="H43" i="8"/>
  <c r="H44" i="8" s="1"/>
  <c r="O44" i="8" s="1"/>
  <c r="G43" i="8"/>
  <c r="F43" i="8"/>
  <c r="F44" i="8" s="1"/>
  <c r="E43" i="8"/>
  <c r="K42" i="8"/>
  <c r="J42" i="8"/>
  <c r="L42" i="8" s="1"/>
  <c r="K41" i="8"/>
  <c r="J41" i="8"/>
  <c r="L41" i="8" s="1"/>
  <c r="K40" i="8"/>
  <c r="J40" i="8"/>
  <c r="L40" i="8" s="1"/>
  <c r="K39" i="8"/>
  <c r="J39" i="8"/>
  <c r="K38" i="8"/>
  <c r="L38" i="8" s="1"/>
  <c r="J38" i="8"/>
  <c r="K37" i="8"/>
  <c r="J37" i="8"/>
  <c r="L37" i="8" s="1"/>
  <c r="K36" i="8"/>
  <c r="J36" i="8"/>
  <c r="L36" i="8" s="1"/>
  <c r="K35" i="8"/>
  <c r="J35" i="8"/>
  <c r="L35" i="8" s="1"/>
  <c r="K34" i="8"/>
  <c r="J34" i="8"/>
  <c r="L34" i="8" s="1"/>
  <c r="K33" i="8"/>
  <c r="J33" i="8"/>
  <c r="L33" i="8" s="1"/>
  <c r="K32" i="8"/>
  <c r="J32" i="8"/>
  <c r="L32" i="8" s="1"/>
  <c r="K31" i="8"/>
  <c r="J31" i="8"/>
  <c r="L30" i="8"/>
  <c r="K30" i="8"/>
  <c r="J30" i="8"/>
  <c r="K29" i="8"/>
  <c r="J29" i="8"/>
  <c r="L29" i="8" s="1"/>
  <c r="K28" i="8"/>
  <c r="J28" i="8"/>
  <c r="L28" i="8" s="1"/>
  <c r="K27" i="8"/>
  <c r="J27" i="8"/>
  <c r="L27" i="8" s="1"/>
  <c r="K26" i="8"/>
  <c r="J26" i="8"/>
  <c r="L26" i="8" s="1"/>
  <c r="K25" i="8"/>
  <c r="J25" i="8"/>
  <c r="K24" i="8"/>
  <c r="J24" i="8"/>
  <c r="L24" i="8" s="1"/>
  <c r="K23" i="8"/>
  <c r="L23" i="8" s="1"/>
  <c r="J23" i="8"/>
  <c r="K22" i="8"/>
  <c r="J22" i="8"/>
  <c r="L22" i="8" s="1"/>
  <c r="K21" i="8"/>
  <c r="J21" i="8"/>
  <c r="L21" i="8" s="1"/>
  <c r="K20" i="8"/>
  <c r="J20" i="8"/>
  <c r="L20" i="8" s="1"/>
  <c r="K19" i="8"/>
  <c r="J19" i="8"/>
  <c r="L19" i="8" s="1"/>
  <c r="K18" i="8"/>
  <c r="J18" i="8"/>
  <c r="L18" i="8" s="1"/>
  <c r="K17" i="8"/>
  <c r="L17" i="8" s="1"/>
  <c r="J17" i="8"/>
  <c r="K16" i="8"/>
  <c r="J16" i="8"/>
  <c r="L16" i="8" s="1"/>
  <c r="K15" i="8"/>
  <c r="J15" i="8"/>
  <c r="K14" i="8"/>
  <c r="J14" i="8"/>
  <c r="L14" i="8" s="1"/>
  <c r="K13" i="8"/>
  <c r="J13" i="8"/>
  <c r="L13" i="8" s="1"/>
  <c r="K12" i="8"/>
  <c r="J12" i="8"/>
  <c r="L12" i="8" s="1"/>
  <c r="K11" i="8"/>
  <c r="J11" i="8"/>
  <c r="L11" i="8" s="1"/>
  <c r="K10" i="8"/>
  <c r="J10" i="8"/>
  <c r="K9" i="8"/>
  <c r="J9" i="8"/>
  <c r="L9" i="8" s="1"/>
  <c r="K8" i="8"/>
  <c r="J8" i="8"/>
  <c r="L8" i="8" s="1"/>
  <c r="K7" i="8"/>
  <c r="J7" i="8"/>
  <c r="K6" i="8"/>
  <c r="J6" i="8"/>
  <c r="L6" i="8" s="1"/>
  <c r="K5" i="8"/>
  <c r="J5" i="8"/>
  <c r="L5" i="8" s="1"/>
  <c r="L31" i="8" l="1"/>
  <c r="K43" i="8"/>
  <c r="L7" i="8"/>
  <c r="L15" i="8"/>
  <c r="L25" i="8"/>
  <c r="L39" i="8"/>
  <c r="J43" i="8"/>
  <c r="L10" i="8"/>
  <c r="L43" i="8" s="1"/>
  <c r="J44" i="8" s="1"/>
  <c r="L46" i="8" s="1"/>
</calcChain>
</file>

<file path=xl/sharedStrings.xml><?xml version="1.0" encoding="utf-8"?>
<sst xmlns="http://schemas.openxmlformats.org/spreadsheetml/2006/main" count="7358" uniqueCount="2555">
  <si>
    <t>HR</t>
  </si>
  <si>
    <t>CM</t>
  </si>
  <si>
    <t>FI</t>
  </si>
  <si>
    <t>/api/HR/ODMWPM00111_Z20342Service/selectODMWPM00111_EmpList</t>
  </si>
  <si>
    <t>/api/HR/ODMWPM00111_Z20342Service/selectODMWPM00111_DeptList</t>
  </si>
  <si>
    <t>MA</t>
  </si>
  <si>
    <t>NO RES TIME</t>
  </si>
  <si>
    <t>ES</t>
  </si>
  <si>
    <t>TX</t>
  </si>
  <si>
    <t>SF</t>
  </si>
  <si>
    <t>CO</t>
  </si>
  <si>
    <t>/api/CO/PANPIA02600_Z20342Service/pANPIA02600_Z20342_ModelList</t>
  </si>
  <si>
    <t>GA</t>
  </si>
  <si>
    <t>TR</t>
  </si>
  <si>
    <t>/api/CO/PANPIA02500_Z20342Service/pANPIA02500_Z20342_ModelList</t>
  </si>
  <si>
    <t>PU</t>
  </si>
  <si>
    <t>/api/HR/ODMWPM00124_Z20342Service/selectODMWPM00124_Z20342_COUNT</t>
  </si>
  <si>
    <t>/api/CO/PANPIA03000_Z20342Service/pANPIA03000_Z20342_ModelList</t>
  </si>
  <si>
    <t>/api/MA/COMITM00120_Z20342_Service/cOMITM00120_Z20342_list_dtl</t>
  </si>
  <si>
    <t>/api/HR/ODMWPM00113_Z20342_POP7Service/selectODMWPM00113_POP7_ModelList</t>
  </si>
  <si>
    <t>/api/HR/ODMWPM00111_Z20342Service/selectODMWPM00111_UpDeptList</t>
  </si>
  <si>
    <t>/api/HR/ODMWPM00113_Z20342_POP4Service/selectODMWPM00113_Z20342_POP4_MST_ModelList</t>
  </si>
  <si>
    <t>/api/HR/ODMWPM00113_Z20342_POP4Service/selectODMWPM00113_Z20342_POP4PagingCount</t>
  </si>
  <si>
    <t>BM</t>
  </si>
  <si>
    <t>/api/HR/PAMPHM41800_Z20342Service/pAMPHM41800_Z20342_Select</t>
  </si>
  <si>
    <t>WITH MDML AS( SELECT COMPANY_CD, DEPT_CD, MAX(DEPT_START_DT) DEPT_START_DT FROM MA_DEPT_MST GROUP BY COMPANY_CD, DEPT_CD ), CI_MNG_HR00_20342 AS( SELECT A.EMP_NO ,A.MNG_DC, B.MNGD_NM FROM HR_EMP_SDTL A LEFT JOIN CI_MNG_DTL B ON A.MCLS_CD = B.MCLS_CD AND B.MODULE_CD = 'HR' AND A.MNG_DC = B.MNGD_DTL_CD WHERE A.COMPANY_CD = 'KL0001' AND A.MCLS_CD = 'HR00_20342' ), CI_MNG_HR01_20342 AS( SELECT A.EMP_NO ,A.MNG_DC, B.MNGD_NM FROM HR_EMP_SDTL A LEFT JOIN CI_MNG_DTL B ON A.MCLS_CD = B.MCLS_CD AND B.MODULE_CD = 'HR' AND A.MNG_DC = B.MNGD_DTL_CD WHERE A.COMPANY_CD = 'KL0001' AND A.MCLS_CD = 'HR01_20342' ), CI_MNG_HR99_20342 AS( SELECT A.EMP_NO ,A.MNG_DC, B.MNGD_NM FROM HR_EMP_SDTL A LEFT JOIN CI_MNG_DTL B ON A.MCLS_CD = B.MCLS_CD AND B.MODULE_CD = 'HR' AND A.MNG_DC = B.MNGD_DTL_CD WHERE A.COMPANY_CD = 'KL0001' AND A.MCLS_CD = 'HR99_20342' ) SELECT DEP.DEPT_NM , EMP.EMP_NO , EMP.KOR_NM , CI_MNG_HR00_20342.MNGD_NM AS EMP_TP , CI_MNG_HR01_20342.MNGD_NM AS EMPY_TP_CD , EMP.PSTN_ANCT_CD , EMP.PSTN_CD , EMP.POSI_CD , CI_MNG_HR99_20342.MNGD_NM AS SLST_CD , EMP.SLST_CD AS PAY_SLST_CD , EMP.HLOF_FG_CD , SCHO.MTRC_DT , SCHO.GRDT_DT , SCHO.SCHL_NM , SCHO.MJR_NM , SCHO.SUBSPECL_NM , SCHO.DGRE_CD , SCHO.LEDU_CD , SCHO.GRDT_YN_CD , EMPINFO.LAST_LEDU_CD , SCHO.LOCPLC_CD FROM HR_EMP_MST EMP LEFT JOIN HR_EMPINFO_DTL EMPINFO ON EMP.COMPANY_CD = EMPINFO.COMPANY_CD AND EMP.EMP_NO = EMPINFO.EMP_NO LEFT JOIN MA_DEPT_MST DEP ON EMP.COMPANY_CD = DEP.COMPANY_CD AND EMP.DEPT_CD = DEP.DEPT_CD INNER JOIN MDML ON DEP.COMPANY_CD = MDML.COMPANY_CD AND DEP.DEPT_CD = MDML.DEPT_CD AND DEP.DEPT_START_DT = MDML.DEPT_START_DT INNER JOIN HR_SCHOCARE_MST SCHO ON EMP.COMPANY_CD = SCHO.COMPANY_CD AND EMP.EMP_NO = SCHO.EMP_NO LEFT JOIN CI_MNG_HR00_20342 ON EMP.EMP_NO = CI_MNG_HR00_20342.EMP_NO LEFT JOIN CI_MNG_HR01_20342 ON EMP.EMP_NO = CI_MNG_HR01_20342.EMP_NO LEFT JOIN CI_MNG_HR99_20342 ON EMP.EMP_NO = CI_MNG_HR99_20342.EMP_NO</t>
  </si>
  <si>
    <t>/api/CM/LogTracerService/executeLogTracerQuery</t>
  </si>
  <si>
    <t>/api/TR/TMFBDM01100_Z20342Service/tmfbdm01100_z20342MstList</t>
  </si>
  <si>
    <t>/api/FI/GeneralLedgerDocumentFSMService/gldfsm00300_list</t>
  </si>
  <si>
    <t>/api/HR/ODMWPM00112_Z20342_Service/insertODMWPM00112_Z20342_POP5</t>
  </si>
  <si>
    <t>/api/HR/CDMEDB00300_Z20342SERVICE/target-list</t>
  </si>
  <si>
    <t>/api/HR/PAMLRM10300_Z20342Service/pamlrm10300_z20342ListTab3</t>
  </si>
  <si>
    <t>/api/HR/PAMPHM40100_Z20342Service/pAMPHM40100_Z20342_Select</t>
  </si>
  <si>
    <t>/api/PU/PUBBOM00200_Z20342Service/pubbom00200_z20342_pop2</t>
  </si>
  <si>
    <t>/api/MA/COMITM02100_Z20342_Service/cOMITM02100_Z20342_list_mst</t>
  </si>
  <si>
    <t>SELECT A.* FROM ( SELECT B.TRG_YM YM , A.COMPANY_CD , A.EMP_NO , C.KOR_NM , CASE WHEN NVL(D2.EMP_NO, F.EXCLD_YN) IS NOT NULL THEN '등기이사' WHEN NVL(E.APLY_EXCP_LABOR_DY, 0 ) &gt; NVL(H.BWRK_CNT, 0 ) AND I.START_DT IS NULL THEN '근무일수 부족' WHEN I.START_DT IS NOT NULL THEN '휴직' END AS APLY_EXCLD_REASON_CNTN , NVL(H.BWRK_CNT, 0 ) AS WAGE_PAY_FND_DY , NVL(E.APLY_EXCP_LABOR_DY, 0 ) AS APLY_EXCP_LABOR_DY , CASE WHEN I.START_DT IS NULL THEN C.JNCO_DT ELSE I.START_DT END AS JNCO_DT , CASE WHEN I.START_DT IS NULL THEN C.RETR_DT ELSE I.END_DT END AS RETR_DT , NVL(J.PAY_TOT_AMT, 0 ) AS PAY_TOT_AMT , E.RMK_CNTN FROM ( SELECT TO_CHAR(ADD_MONTHS('202501' || '01' , LEVEL - 1 ), 'yyyyMM' ) AS TRG_YM FROM DUAL CONNECT BY MONTHS_BETWEEN('202510' || '01' , '202501' || '01' ) + 1 &gt;= LEVEL ) B INNER JOIN HR_TAX_PAY_INFO A ON A.COMPANY_CD = 'KL0001' AND A.PAY_YM = B.TRG_YM AND A.CLOSE_CD = '2' LEFT OUTER JOIN HR_EMP_MST C ON A.COMPANY_CD = C.COMPANY_CD AND A.EMP_NO = C.EMP_NO LEFT OUTER JOIN HR_EMP_SDTL D ON C.COMPANY_CD = D.COMPANY_CD AND C.EMP_NO = D.EMP_NO AND MCLS_CD = 'HR01_20342' LEFT OUTER JOIN HR_EMP_SDTL D2 ON C.COMPANY_CD = D2.COMPANY_CD AND C.EMP_NO = D2.EMP_NO AND D2.MCLS_CD = 'HR00_20342' AND D2.MNG_DC = '30' LEFT OUTER JOIN HR_EMPY_CRTR_MST_Z20342 E ON TO_CHAR(LAST_DAY(TO_DATE(B.TRG_YM,'YYYYMM' )),'YYYYMMDD' ) BETWEEN E.START_DT AND NVL(E.END_DT,'29991231' ) AND E.EMPY_CRTR_CD = '100' LEFT OUTER JOIN HR_EMPY_CRTR_CLAS_INFO_Z20342 F ON E.COMPANY_CD = F.COMPANY_CD AND E.EMPY_CRTR_CD = F.EMPY_CRTR_CD AND E.START_DT = F.START_DT AND F.CLAS_FG_CD = '200' AND F.EXCLD_YN = 'Y' AND D.MNG_DC = F.CLAS_CD LEFT OUTER JOIN HR_EMPDSB_HST_X20342 G ON C.COMPANY_CD = G.COMPANY_CD AND C.EMP_NO = G.EMP_NO AND TO_CHAR(LAST_DAY(TO_DATE(B.TRG_YM,'YYYYMM' )),'YYYYMMDD' ) BETWEEN G.DSB_TERM_START_DT AND G.DSB_TERM_END_DT LEFT OUTER JOIN ( SELECT CRTR_YM , EMP_NO , COUNT(EMP_NO) AS BWRK_CNT FROM HR_DNL_ARLT_MST_Z20342 WHERE COMPANY_CD = 'KL0001' AND REAL_BWRK_TM_CNT &gt; 0 GROUP BY CRTR_YM, EMP_NO ) H ON C.EMP_NO = H.EMP_NO AND B.TRG_YM = H.CRTR_YM LEFT OUTER JOIN HR_HUANLOA_HST I ON C.COMPANY_CD = I.COMPANY_CD AND C.EMP_NO = I.EMP_NO AND B.TRG_YM BETWEEN SUBSTR(I.START_DT, 0 , 6 ) AND SUBSTR(I.END_DT, 0 , 6 ) LEFT OUTER JOIN ( SELECT WGS_YM , EMP_NO , SUM(PAY_DDCT_AMT) AS PAY_TOT_AMT FROM HR_PCALCPAY_DTL WHERE COMPANY_CD = 'KL0001' AND PAY_DDCT_TP = '1' AND WGS_YM BETWEEN '202501' AND '202510' GROUP BY WGS_YM, EMP_NO ) J ON C.EMP_NO = J.EMP_NO AND B.TRG_YM = J.WGS_YM ORDER BY PAY_YM ) A WHERE A.APLY_EXCLD_REASON_CNTN IS NOT NULL</t>
  </si>
  <si>
    <t>SELECT A.ITEM_CD ,A.ITEM_NM ,A.STD_UNIT_CD ,B.LCLAS_CD ,C.SYSDEF_NM AS LCLAS_NM ,B.MLSFC_CD ,D.SYSDEF_NM AS MLSFC_NM ,B.S_CSF_CD ,E.SYSDEF_NM AS S_CSF_NM ,B.ACCT_FG_CD ,G.SYSDEF_NM AS ACCT_FG_NM ,B.ITEM_TYPE_CD ,F.SYSDEF_NM AS ITEM_TYPE_NM ,B.ITEM_GRP_CD ,H.ITEM_GRP_NM ,B.MDL_NO ,I.TAXAFS_CD ,I.TERM_SQ ,K.TAXAFS_CD_NM ,P.ITEM_ACGRP_CD ,L.SYSDEF_NM AS ITEM_ACGRP_NM ,B.USE_YN ,P.IMPR_ISPC_YN ,A.RMK_TXT ,I.RMK_CNTN AS MA_RMK_DC FROM CI_ITEM A INNER JOIN MA_ITEM B ON A.ITEM_CD = B.ITEM_CD LEFT OUTER JOIN MA_CODEDTL C ON B.COMPANY_CD = C.COMPANY_CD AND C.MODULE_CD = 'MA' AND C.FIELD_CD = 'P00260' AND B.LCLAS_CD = C.SYSDEF_CD LEFT OUTER JOIN MA_CODEDTL D ON B.COMPANY_CD = D.COMPANY_CD AND D.MODULE_CD = 'MA' AND D.FIELD_CD = 'P00680' AND B.MLSFC_CD = D.SYSDEF_CD LEFT OUTER JOIN MA_CODEDTL E ON B.COMPANY_CD = E.COMPANY_CD AND E.MODULE_CD = 'MA' AND E.FIELD_CD = 'P00390' AND B.S_CSF_CD = E.SYSDEF_CD LEFT OUTER JOIN MA_CODEDTL F ON B.COMPANY_CD = F.COMPANY_CD AND F.MODULE_CD = 'MA' AND F.FIELD_CD = 'P00860' AND B.ITEM_TYPE_CD = F.SYSDEF_CD LEFT OUTER JOIN MA_CODEDTL G ON B.COMPANY_CD = G.COMPANY_CD AND G.MODULE_CD = 'MA' AND G.FIELD_CD = 'P00130' AND B.ACCT_FG_CD = G.SYSDEF_CD LEFT OUTER JOIN MA_ITEMGRP_INFO H ON B.COMPANY_CD = H.COMPANY_CD AND B.ITEM_GRP_CD = H.ITEM_GRP_CD LEFT OUTER JOIN MA_ITEM_Z20342 I ON B.COMPANY_CD = I.COMPANY_CD AND B.ITEM_CD = I.ITEM_CD LEFT OUTER JOIN MA_COMPANY J ON B.COMPANY_CD = J.COMPANY_CD LEFT OUTER JOIN MA_TAX_MST K ON J.NATION_CD = K.NATION_CD AND K.TAXCAT_CD = 'A' AND I.TAXAFS_CD = K.TAXAFS_CD AND I.TERM_SQ = K.TERM_SQ LEFT OUTER JOIN MA_PITEM P ON B.COMPANY_CD = P.COMPANY_CD AND B.ITEM_CD = P.ITEM_CD LEFT OUTER JOIN MA_CODEDTL L ON P.COMPANY_CD = L.COMPANY_CD AND L.MODULE_CD = 'MA' AND L.FIELD_CD = 'P01000' AND P.ITEM_ACGRP_CD = L.SYSDEF_CD WHERE B.COMPANY_CD = 'KL0001' AND NVL(B.USE_YN, 'Y' ) = 'Y' ORDER BY B.LCLAS_CD, A.ITEM_CD</t>
  </si>
  <si>
    <t>SELECT C.SYSDEF_NM AS LCLAS_NM ,B.LCLAS_CD ,D.SYSDEF_NM AS MLSFC_NM ,B.MLSFC_CD ,E.SYSDEF_NM AS SCSF_NM ,B.S_CSF_CD AS SCSF_CD ,E.REL_FLAG_1_CD AS SPCFCS_ITEM_CSF_NO ,E.REL_FLAG_2_CD AS SPCFCS_ITEM_CSF_NM ,A.ITEM_CD ,A.ITEM_NM ,A.STD_UNIT_CD ,B.ITEM_TYPE_CD AS ITEM_TP_CD ,H.TAXAFS_CD ,H.TERM_SQ ,J.TAXAFS_CD_NM ,B.MDL_NO ,A.USE_YN ,H.RMK_CNTN ,B.ACCT_FG_CD FROM CI_ITEM A INNER JOIN MA_ITEM B ON A.ITEM_CD = B.ITEM_CD LEFT OUTER JOIN MA_CODEDTL C ON B.COMPANY_CD = C.COMPANY_CD AND C.MODULE_CD = 'MA' AND C.FIELD_CD = 'P00260' AND B.LCLAS_CD = C.SYSDEF_CD LEFT OUTER JOIN MA_CODEDTL D ON B.COMPANY_CD = D.COMPANY_CD AND D.MODULE_CD = 'MA' AND D.FIELD_CD = 'P00680' AND B.MLSFC_CD = D.SYSDEF_CD LEFT OUTER JOIN MA_CODEDTL E ON B.COMPANY_CD = E.COMPANY_CD AND E.MODULE_CD = 'MA' AND E.FIELD_CD = 'P00390' AND B.S_CSF_CD = E.SYSDEF_CD LEFT OUTER JOIN MA_CODEDTL F ON B.COMPANY_CD = F.COMPANY_CD AND F.MODULE_CD = 'MA' AND F.FIELD_CD = 'P00130' AND B.ACCT_FG_CD = F.SYSDEF_CD LEFT OUTER JOIN MA_ITEM_Z20342 H ON B.COMPANY_CD = H.COMPANY_CD AND B.ITEM_CD = H.ITEM_CD LEFT OUTER JOIN MA_COMPANY I ON B.COMPANY_CD = I.COMPANY_CD LEFT OUTER JOIN MA_TAX_MST J ON I.NATION_CD = J.NATION_CD AND J.TAXCAT_CD = 'A' AND H.TAXAFS_CD = J.TAXAFS_CD AND H.TERM_SQ = J.TERM_SQ WHERE B.COMPANY_CD = 'KL0001' AND C.SYSDEF_CD NOT IN ('BV' , 'FD' , 'MC')</t>
  </si>
  <si>
    <t>/api/HR/Pbmpay00100_Z20342Service/nlist</t>
  </si>
  <si>
    <t>/api/FI/Gldfsm00800_Z20342Service/list1</t>
  </si>
  <si>
    <t>SELECT CONT_NO , WRHS_DT , PARTNER_NM , ITEM_CD , ITEM_NM , STD_UNIT_CD , PO_QT , WRHS_QT , WRHS_UM , WRHS_AMT , VAT_AMT , VAT_INCL_AMT , ASGNR_NM , CASE WHEN SL_NM IS NULL THEN PO_DEPT_NM ELSE SL_NM END AS SL_NM , PO_DEPT_NM , PO_REQN_NO , PO_REQN_SQ FROM PU_WRHS_HIS_INFO_Z20342 WHERE 1 = 1 AND WRHS_DT BETWEEN '20240101' AND '20241231' ORDER BY CONT_NO, WRHS_DT, PO_REQN_SQ</t>
  </si>
  <si>
    <t>/api/GA/GAMGAR00700_Z20342Service/gamgar00700_z20342ListEatSbtrDc</t>
  </si>
  <si>
    <t>/api/HR/ODMWPM00125_Z20342Service/selectODMWPM00125_ModelList</t>
  </si>
  <si>
    <t>/api/FI/Aacamg00300_Z20342_Service/aacamg00300_z20342_list_docu</t>
  </si>
  <si>
    <t>/api/SF/EIMRTM00800_Z20342Service/eIMRTM00800_Z20342List</t>
  </si>
  <si>
    <t>WITH WEEK_INFO AS ( SELECT 1 AS WEEK_1W , 2 AS WEEK_2W , 3 AS WEEK_3W , 4 AS WEEK_4W , 5 AS WEEK_5W , 6 AS WEEK_6W FROM DUAL ), BASIC_INFO AS ( SELECT ADD_MONTHS(DUMMY.BASED_DATE, -1 ) AS MTH_DATE_FROM , ADD_MONTHS(DUMMY.BASED_DATE, 2 ) - 1 AS MTH_DATE_TO , DUMMY.BASED_DATE AS DATE_FROM , LAST_DAY(DUMMY.BASED_DATE) AS DATE_TO , TO_CHAR(DUMMY.BASED_DATE, 'IW' ) AS WEEK_FROM , TO_CHAR(LAST_DAY(DUMMY.BASED_DATE), 'IW' ) AS WEEK_TO FROM ( SELECT TO_DATE('202510' , 'YYYYMM' ) AS BASED_DATE FROM DUAL ) DUMMY ), W_WEEK AS ( SELECT 'KL0001' AS COMPANY_CD ,CAL.WEEK_MTH_SEQ AS WEEK_NUM ,CAL.WEEK_DATE_FROM AS WK_START_DT ,CAL.WEEK_DATE_TO AS WK_END_DT FROM ( SELECT ROWNUM AS WEEK_MTH_SEQ ,WEEK_DATE_FROM ,WEEK_DATE_TO FROM ( SELECT MST.WEEK_YER_SEQ ,TO_CHAR(MIN(MST.BASED_DATE),'YYYYMMDD' ) AS WEEK_DATE_FROM ,TO_CHAR(MAX(MST.BASED_DATE),'YYYYMMDD' ) AS WEEK_DATE_TO FROM ( SELECT SUB.* , TO_CHAR(SUB.BASED_DATE, 'YYYYMM' ) AS YYYYMM , TO_CHAR(SUB.BASED_DATE, 'IW' ) AS WEEK_YER_SEQ , DECODE(TO_CHAR(SUB.BASED_DATE, 'D' ), '1' , '8' , TO_CHAR(SUB.BASED_DATE, 'D' )) AS WEEK_DAY FROM ( SELECT CAL.MTH_DATE_FROM + (LEVEL - 1 ) AS BASED_DATE , CAL.WEEK_FROM , CAL.WEEK_TO , CAL.DATE_FROM , CAL.DATE_TO FROM BASIC_INFO CAL CONNECT BY LEVEL &lt;= (CAL.MTH_DATE_TO - CAL.MTH_DATE_FROM + 1 ) ) SUB ) MST WHERE 1 = 1 AND ( MST.WEEK_YER_SEQ IN (MST.WEEK_FROM, MST.WEEK_TO) OR MST.BASED_DATE BETWEEN MST.DATE_FROM AND MST.DATE_TO) GROUP BY MST.WEEK_YER_SEQ ORDER BY 2 ) ) CAL , WEEK_INFO WI WHERE 1 = 1 AND CAL.WEEK_MTH_SEQ IN (WI.WEEK_1W, WI.WEEK_2W, WI.WEEK_3W, WI.WEEK_4W, WI.WEEK_5W, WI.WEEK_6W) ) SELECT COUNT(*) FROM HR_DNL_WK_ARLT_INFO_Z20342 HDWAI LEFT JOIN W_WEEK WW ON WW.WK_START_DT = HDWAI.WK_START_DT AND WW.WK_END_DT = HDWAI.WK_END_DT AND WW.COMPANY_CD = HDWAI.COMPANY_CD LEFT JOIN HR_EMP_MST HEM ON HDWAI.EMP_NO = HEM.EMP_NO AND HDWAI.COMPANY_CD = HEM.COMPANY_CD LEFT JOIN VW_HR_HUAN_Z20342 VHHZ ON HDWAI.EMP_NO = VHHZ.EMP_NO AND HDWAI.WK_START_DT BETWEEN TO_DATE(VHHZ.START_DT) AND TO_DATE(VHHZ.END_DT) LEFT JOIN MA_DEPT_MST MDM ON VHHZ.DEPT_CD = MDM.DEPT_CD AND HDWAI.WK_START_DT BETWEEN MDM.DEPT_START_DT AND MDM.DEPT_END_DT AND HDWAI.COMPANY_CD = MDM.COMPANY_CD LEFT JOIN HR_DNL_MBST_SAST_HST_Z20342 HDMSH ON HDWAI.EMP_NO = HDMSH.EMP_NO AND HDMSH.COMPANY_CD = HDWAI.COMPANY_CD AND HDWAI.WK_START_DT BETWEEN HDMSH.APLY_START_DT AND HDMSH.APLY_END_DT LEFT JOIN (SELECT SYSDEF_NM AS DUTY_NM, SYSDEF_CD FROM MA_CODEDTL WHERE MODULE_CD = 'HR' AND FIELD_CD = 'P00920' ) A ON HEM.DUTY_CD = A.SYSDEF_CD LEFT JOIN CO_SAST_MST_Z20342 CSM ON HDMSH.SAST_CD = CSM.SAST_CD AND HDMSH.COMPANY_CD = CSM.COMPANY_CD LEFT JOIN HR_DNL_ARLT_MST_Z20342 HDAM ON HDWAI.EMP_NO = HDAM.EMP_NO AND HDWAI.COMPANY_CD = HDAM.COMPANY_CD AND HDAM.BWRK_DT = HDWAI.WK_START_DT WHERE 1 =1 AND HDWAI.WK_START_DT = WW.WK_START_DT AND HDWAI.WK_END_DT = WW.WK_END_DT AND HDWAI.COMPANY_CD = WW.COMPANY_CD AND WW.WEEK_NUM IN ( '1' , '2' , '3' , '4' , '5' )</t>
  </si>
  <si>
    <t>SELECT TMP.RVERS_YM, TMP.NO_SQ, FN_COALESCE(MBL.BIZAREA_NM, MBM.BIZAREA_NM) BIZAREA_NM, FN_COALESCE(MDL.DEPT_NM, MDM.DEPT_NM) DEPT_NM, TMP.EMP_NO, TMP.KOR_NM, TMP.JNCO_DT, TMP.RETR_DT, FN_COALESCE(MCS_PSTN.SYSDEF_NM, MC_PSTN.SYSDEF_NM) PSTN_NM, FN_COALESCE(MCS_SEX.SYSDEF_NM, MC_SEX.SYSDEF_NM) SEX_NM, COALESCE(MCM.CLOSE_YN, 'N' ) CLOSE_YN FROM ( SELECT HEM.COMPANY_CD, '202510' AS RVERS_YM, '1' AS NO_SQ, HEM.BIZAREA_CD, HEM.DEPT_CD, HEM.EMP_NO, HEM.KOR_NM, HEM.JNCO_DT, HEM.RETR_DT, HEM.SEX_CD, HEM.PSTN_CD, CASE WHEN '20251031' &gt;= HEM.JNCO_DT THEN 'Y' ELSE 'N' END AS JNCO_YN, CASE WHEN '' IN ('1' , '2' ) THEN CASE WHEN 'Y' = 'Y' AND (HEM.RETR_DT IS NULL OR HEM.RETR_DT = ' ' OR HEM.RETR_DT &gt;= (SELECT FN_HR_PAY_FROM('KL0001' , HEM.BIZAREA_CD, HEM.EMPY_TP_CD, HEM.EMP_TP, '202509' , '2' ) FROM DUAL )) THEN 'Y' WHEN 'Y' = 'N' AND (HEM.RETR_DT IS NULL OR HEM.RETR_DT = ' ' OR HEM.RETR_DT &gt; (SELECT FN_HR_PAY_TO('KL0001' , HEM.BIZAREA_CD, HEM.EMPY_TP_CD, HEM.EMP_TP, '202510' , '2' ) FROM DUAL )) THEN 'Y' ELSE 'N' END ELSE 'Y' END AS VALID_YN, COALESCE(HPM.SUM_CHG_WGS_AMT,0 ) AS SUM_CHG_WGS_AMT FROM HR_EMP_MST HEM LEFT OUTER JOIN ( SELECT HPM.RVERS_YM, HPM.NO_SQ, HPM.EMP_NO, SUM(COALESCE(HPM.CHG_WGS_AMT,0 )) AS SUM_CHG_WGS_AMT FROM HR_PFLUCT_MST HPM INNER JOIN MA_CODEDTL MC ON HPM.COMPANY_CD = MC.COMPANY_CD AND MC.MODULE_CD ='HR' AND MC.FIELD_CD = 'P00290' AND MC.SYSDEF_CD = HPM.CHG_WGS_CD WHERE HPM.COMPANY_CD = 'KL0001' AND HPM.RVERS_YM = '202510' AND HPM.NO_SQ = '1' GROUP BY HPM.RVERS_YM, HPM.NO_SQ, HPM.EMP_NO ) HPM ON HPM.EMP_NO = HEM.EMP_NO WHERE HEM.COMPANY_CD = 'KL0001' AND HEM.EMPY_TP_CD != 'E' AND ( HEM.BIZAREA_CD IN ( '100' , '100' ) ) AND ( HEM.DEPT_CD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'200401' , '200402' , '200403' , '200404' , '200405' , '200406' , '200501' , '200502' , '200701' , '200702' , '200802' , '250101' , '250102' , '250103' , '250104' , '250105' , '250201' , '250202' , '250203' , '250204' , '250205' , '250206' , '250301' , '250302' , '250303' , '250304'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AND ('' IS NULL OR '' = ' ' OR HEM.HLOF_FG_CD = '' OR ('Y' = 'Y' AND SUBSTR(HEM.RETR_DT,1 ,6 ) BETWEEN '202509' AND '202510' ) ) AND HEM.EMPY_TP_CD IN ( '0' , '1' , '2' , 'Z01' ) AND ('' IS NULL OR '' = ' ' OR UPPER(HEM.EMP_NO) LIKE CONCAT(CONCAT('%' , UPPER('' )), '%' ) OR UPPER(HEM.KOR_NM) LIKE CONCAT(CONCAT('%' , UPPER('' )), '%' )) ) TMP LEFT JOIN MA_BIZAREA_MST MBM ON TMP.COMPANY_CD = MBM.COMPANY_CD AND TMP.BIZAREA_CD = MBM.BIZAREA_CD LEFT OUTER JOIN MA_BIZAREA_LDTL MBL ON MBM.COMPANY_CD = MBL.COMPANY_CD AND MBM.BIZAREA_CD = MBL.BIZAREA_CD AND MBL.LANG_CD = 'KO' LEFT JOIN ( SELECT MDM.COMPANY_CD, MDM.DEPT_CD, MDM.DEPT_NM, MDM.DEPT_START_DT, MDM.SORT_SQ FROM MA_DEPT_MST MDM WHERE COMPANY_CD = 'KL0001' AND DEPT_START_DT = (SELECT MAX(DEPT_START_DT) FROM MA_DEPT_MST WHERE COMPANY_CD = MDM.COMPANY_CD AND DEPT_CD = MDM.DEPT_CD) ) MDM ON TMP.COMPANY_CD = MDM.COMPANY_CD AND TMP.DEPT_CD = MDM.DEPT_CD LEFT JOIN MA_DEPT_LDTL MDL ON MDM.COMPANY_CD = MDL.COMPANY_CD AND MDM.DEPT_CD = MDL.DEPT_CD AND MDM.DEPT_START_DT = MDL.DEPT_START_DT AND MDL.LANG_CD = 'KO' LEFT JOIN MA_CODEDTL MC_PSTN ON TMP.COMPANY_CD = MC_PSTN.COMPANY_CD AND MC_PSTN.MODULE_CD = 'HR' AND MC_PSTN.FIELD_CD = 'P00650' AND TMP.PSTN_CD = MC_PSTN.SYSDEF_CD LEFT OUTER JOIN MA_CODEDTL_SDTL MCS_PSTN ON MCS_PSTN.COMPANY_CD = MC_PSTN.COMPANY_CD AND MCS_PSTN.FIELD_CD = MC_PSTN.FIELD_CD AND MCS_PSTN.MODULE_CD = MC_PSTN.MODULE_CD AND MCS_PSTN.LANG_CD = 'KO' AND MCS_PSTN.SYSDEF_CD = MC_PSTN.SYSDEF_CD LEFT JOIN MA_CODEDTL MC_SEX ON TMP.COMPANY_CD = MC_SEX.COMPANY_CD AND MC_SEX.MODULE_CD = 'HR' AND MC_SEX.FIELD_CD = 'P00630' AND TMP.SEX_CD = MC_SEX.SYSDEF_CD LEFT OUTER JOIN MA_CODEDTL_SDTL MCS_SEX ON MCS_SEX.COMPANY_CD = MC_SEX.COMPANY_CD AND MCS_SEX.FIELD_CD = MC_SEX.FIELD_CD AND MCS_SEX.MODULE_CD = MC_SEX.MODULE_CD AND MCS_SEX.LANG_CD = 'KO' AND MCS_SEX.SYSDEF_CD = MC_SEX.SYSDEF_CD LEFT JOIN MA_CLOSE_MST MCM ON MCM.COMPANY_CD = TMP.COMPANY_CD AND MCM.BIZAREA_CD = TMP.BIZAREA_CD AND MCM.MODULE_CD = 'HR' AND MCM.CLOSE_TP_CD = '28' AND MCM.CLOSE_YN = 'Y' AND MCM.CLOSE_YN = '202510' WHERE 1 =1 AND JNCO_YN = 'Y' AND VALID_YN = 'Y' ORDER BY EMP_NO</t>
  </si>
  <si>
    <t>WITH MDML AS( SELECT COMPANY_CD , DEPT_CD , MAX(DEPT_START_DT) DEPT_START_DT FROM MA_DEPT_MST GROUP BY COMPANY_CD, DEPT_CD ), MA_CODEDTL_P00650 AS( SELECT COMPANY_CD , SYSDEF_CD , SYSDEF_NM FROM MA_CODEDTL WHERE MODULE_CD = 'HR' AND FIELD_CD = 'P00650' ),MA_CODEDTL_P00920 AS( SELECT COMPANY_CD , SYSDEF_CD , SYSDEF_NM FROM MA_CODEDTL WHERE MODULE_CD = 'HR' AND FIELD_CD = 'P00920' ),MA_CODEDTL_P00980 AS( SELECT COMPANY_CD , SYSDEF_CD , SYSDEF_NM FROM MA_CODEDTL WHERE MODULE_CD = 'HR' AND FIELD_CD = 'P00980' ),MA_CODEDTL_P00750 AS( SELECT COMPANY_CD , SYSDEF_CD , SYSDEF_NM FROM MA_CODEDTL WHERE MODULE_CD = 'HR' AND FIELD_CD = 'P00750' ) SELECT EMP.COMPANY_CD , EMP.EMP_NO , EMP.KOR_NM , EMP.DEPT_CD , DEP.DEPT_NM , EMP.PSTN_CD , MA_CODEDTL_P00650.SYSDEF_NM AS PSTN_NM , EMP.DUTY_CD , MA_CODEDTL_P00920.SYSDEF_NM AS DUTY_NM , EMP.ODTY_CD , MA_CODEDTL_P00980.SYSDEF_NM AS ODTY_NM , EMP.HLOF_FG_CD , MA_CODEDTL_P00750.SYSDEF_NM AS HLOF_FG_NM , EMP.JNCO_DT FROM HR_EMP_MST EMP INNER JOIN MA_DEPT_MST DEP ON EMP.COMPANY_CD = DEP.COMPANY_CD AND EMP.DEPT_CD = DEP.DEPT_CD INNER JOIN MDML ON DEP.COMPANY_CD = MDML.COMPANY_CD AND DEP.DEPT_CD = MDML.DEPT_CD AND DEP.DEPT_START_DT = MDML.DEPT_START_DT LEFT JOIN MA_CODEDTL_P00650 ON EMP.COMPANY_CD = MA_CODEDTL_P00650.COMPANY_CD AND EMP.PSTN_CD = MA_CODEDTL_P00650.SYSDEF_CD LEFT JOIN MA_CODEDTL_P00920 ON EMP.COMPANY_CD = MA_CODEDTL_P00920.COMPANY_CD AND EMP.DUTY_CD = MA_CODEDTL_P00920.SYSDEF_CD LEFT JOIN MA_CODEDTL_P00980 ON EMP.COMPANY_CD = MA_CODEDTL_P00980.COMPANY_CD AND EMP.ODTY_CD = MA_CODEDTL_P00980.SYSDEF_CD LEFT JOIN MA_CODEDTL_P00750 ON EMP.COMPANY_CD = MA_CODEDTL_P00750.COMPANY_CD AND EMP.HLOF_FG_CD = MA_CODEDTL_P00750.SYSDEF_CD</t>
  </si>
  <si>
    <t>/api/SF/IfRmsRmsErpFcaService/IfRmsRmsErpFca0009Service</t>
  </si>
  <si>
    <t>/api/TR/Tmafnm00100Service/tmafnm00100_list</t>
  </si>
  <si>
    <t>/api/MA/CommonInformationConfigurationITMService/comitm01100_list</t>
  </si>
  <si>
    <t>/api/BM/POBRPT00400_z20342Service/POBRPT00400_z20342_list</t>
  </si>
  <si>
    <t>SELECT B.LVL1_CD AS LVL1_CD , B.LVL2_CD AS LVL2_CD , B.LVL3_CD AS LVL3_CD , B.LVL4_CD AS LVL4_CD , B.LVL5_CD AS LVL5_CD , B.LVL1_NM AS LVL1_NM , B.LVL2_NM AS LVL2_NM , B.LVL3_NM AS LVL3_NM , B.LVL4_NM AS LVL4_NM , B.LVL5_NM AS LVL5_NM , A.BG_ACCT_CD AS FG_CD , B.BGACCT_NM AS FG_NM , SUM(A.BA_BG_AMT) AS BA_BG_AMT , SUM(A.T1_BG_AMT) AS T1_BG_AMT , (SUM(A.T1_BG_AMT) - SUM(A.BA_BG_AMT)) AS IRDS_AMT , (CASE WHEN SUM(A.BA_BG_AMT) = 0 THEN 0 ELSE ROUND(((SUM(A.T1_BG_AMT) - SUM(A.BA_BG_AMT)) / SUM(A.BA_BG_AMT)) * 100 , 2 ) END) AS IRDS_RT , SUM(A.T2_BG_AMT) AS T2_BG_AMT FROM ( SELECT PCA_CD , BG_UNIT_CD , BG_ACCT_CD , BA_BG_AMT , T1_BG_AMT , T2_BG_AMT FROM ( SELECT BA.PCA_CD AS PCA_CD , BA.BG_UNIT_CD AS BG_UNIT_CD , BA.BG_ACCT_CD AS BG_ACCT_CD , SUM(NVL(BA.BG_AMT, 0 )) AS BA_BG_AMT , 0 AS T1_BG_AMT , 0 AS T2_BG_AMT FROM COMET.BM_BG_PLAN_INFO_Z20342 BA WHERE 1 =1 AND BA.VER_NO = 'BUDGET' AND BA.BG_YM LIKE '2025' || '%' AND SUBSTR(BA.BG_YM,5 ,2 ) &gt;= '01' AND SUBSTR(BA.BG_YM,5 ,2 ) &lt;= '03' GROUP BY BA.PCA_CD , BA.BG_UNIT_CD , BA.BG_ACCT_CD UNION ALL SELECT T1.PCA_CD AS PCA_CD , T1.BG_UNIT_CD AS BG_UNIT_CD , T1.BG_ACCT_CD AS BG_ACCT_CD , 0 AS BA_BG_AMT , SUM(NVL(T1.BG_AMT, 0 )) AS T1_BG_AMT , 0 AS T2_BG_AMT FROM COMET.BM_BG_PLAN_INFO_Z20342 T1 WHERE 1 =1 AND T1.VER_NO = 'PLAN' AND T1.BG_YM LIKE '2025' || '%' AND SUBSTR(T1.BG_YM,5 ,2 ) &gt;= '01' AND SUBSTR(T1.BG_YM,5 ,2 ) &lt;= '03' GROUP BY T1.PCA_CD , T1.BG_UNIT_CD , T1.BG_ACCT_CD UNION ALL SELECT T2.PCA_CD AS PCA_CD , T2.BG_UNIT_CD AS BG_UNIT_CD , T2.BG_ACCT_CD AS BG_ACCT_CD , 0 AS BA_BG_AMT , 0 AS T1_BG_AMT , SUM(NVL(T2.BG_AMT, 0 )) AS T2_BG_AMT FROM COMET.BM_BG_PLAN_INFO_Z20342 T2 WHERE 1 =1 AND T2.VER_NO = 0 AND T2.BG_YM LIKE 0 || '%' AND SUBSTR(T2.BG_YM,5 ,2 ) &gt;= '01' AND SUBSTR(T2.BG_YM,5 ,2 ) &lt;= '03' GROUP BY T2.PCA_CD , T2.BG_UNIT_CD , T2.BG_ACCT_CD ) ) A INNER JOIN ( SELECT BGACCT_CD , BGACCT_NM , BGCTRL_TP_CD , CUSTOM_FG_CD , LVL1_CD , LVL2_CD , LVL3_CD , LVL4_CD , LVL5_CD , (SELECT X.BGACCT_NM FROM COMET.FI_BGACCT_MST X WHERE X.BGACCT_CD = LVL1_CD) AS LVL1_NM , (SELECT X.BGACCT_NM FROM COMET.FI_BGACCT_MST X WHERE X.BGACCT_CD = LVL2_CD) AS LVL2_NM , (SELECT X.BGACCT_NM FROM COMET.FI_BGACCT_MST X WHERE X.BGACCT_CD = LVL3_CD) AS LVL3_NM , (SELECT X.BGACCT_NM FROM COMET.FI_BGACCT_MST X WHERE X.BGACCT_CD = LVL4_CD) AS LVL4_NM , (SELECT X.BGACCT_NM FROM COMET.FI_BGACCT_MST X WHERE X.BGACCT_CD = LVL5_CD) AS LVL5_NM FROM ( SELECT BGACCT_CD , BGACCT_NM , BGCTRL_TP_CD , CUSTOM_FG_CD , LVL , FULL_CD , FULL_NM , CASE WHEN LVL &gt;= '1' THEN SUBSTR(FULL_CD, INSTR(FULL_CD, '&gt;' , 1 , 1 ) + 1 , (INSTR(FULL_CD, '&gt;' , 1 , 2 ) - INSTR(FULL_CD, '&gt;' , 1 , 1 ) - 1 )) ELSE '' END AS LVL1_CD , CASE WHEN LVL &gt;= '2' THEN SUBSTR(FULL_CD, INSTR(FULL_CD, '&gt;' , 1 , 2 ) + 1 , (INSTR(FULL_CD, '&gt;' , 1 , 3 ) - INSTR(FULL_CD, '&gt;' , 1 , 2 ) - 1 )) ELSE '' END AS LVL2_CD , CASE WHEN LVL &gt;= '3' THEN SUBSTR(FULL_CD, INSTR(FULL_CD, '&gt;' , 1 , 3 ) + 1 , (INSTR(FULL_CD, '&gt;' , 1 , 4 ) - INSTR(FULL_CD, '&gt;' , 1 , 3 ) - 1 )) ELSE '' END AS LVL3_CD , CASE WHEN LVL &gt;= '4' THEN SUBSTR(FULL_CD, INSTR(FULL_CD, '&gt;' , 1 , 4 ) + 1 , (INSTR(FULL_CD, '&gt;' , 1 , 5 ) - INSTR(FULL_CD, '&gt;' , 1 , 4 ) - 1 )) ELSE '' END AS LVL4_CD , CASE WHEN LVL &gt;= '5' THEN SUBSTR(FULL_CD, INSTR(FULL_CD, '&gt;' , 1 , 5 ) + 1 , (INSTR(FULL_CD, '&gt;' , 1 , 6 ) - INSTR(FULL_CD, '&gt;' , 1 , 5 ) - 1 )) ELSE '' END AS LVL5_CD FROM ( SELECT A.BGACCT_CD AS BGACCT_CD , REPLACE(A.BGACCT_NM,'　' ,'' ) AS BGACCT_NM , A.BGCTRL_TP_CD AS BGCTRL_TP_CD , (CASE WHEN (SUBSTR(A.BGACCT_CD, 1 , 2 ) = '40' OR SUBSTR(A.BGACCT_CD, 1 , 2 ) = '41' OR SUBSTR(A.BGACCT_CD, 1 , 2 ) = '48' OR SUBSTR(A.BGACCT_CD, 1 , 2 ) = '81' OR SUBSTR(A.BGACCT_CD, 1 , 2 ) = '82' ) THEN 'S' WHEN (SUBSTR(A.BGACCT_CD, 1 , 2 ) = '53' OR SUBSTR(A.BGACCT_CD, 1 , 2 ) = '54' OR SUBSTR(A.BGACCT_CD, 1 , 2 ) = '55' ) THEN 'B' WHEN (SUBSTR(A.BGACCT_CD, 1 , 2 ) = '52' ) THEN (CASE WHEN SUBSTR(A.BGACCT_CD, 1 , 3 ) = '522' THEN 'M' ELSE 'B' END) WHEN SUBSTR(A.BGACCT_CD, 1 , 1 ) = 'P' THEN 'P' WHEN SUBSTR(A.BGACCT_CD, 1 , 1 ) = '9' THEN 'T' ELSE 'A' END) AS CUSTOM_FG_CD , LEVEL AS LVL , SYS_CONNECT_BY_PATH(REPLACE(A.BGACCT_CD,'　' ,'' ), '&gt;' ) || '&gt;' AS FULL_CD , SYS_CONNECT_BY_PATH(REPLACE(A.BGACCT_NM,'　' ,'' ), '&gt;' ) || '&gt;' AS FULL_NM FROM COMET.FI_BGACCT_MST A WHERE 1 =1 AND A.COMPANY_CD = 'KL0001' START WITH A.UP_BGACCT_CD IS NULL CONNECT BY PRIOR A.BGACCT_CD = A.UP_BGACCT_CD ) WHERE 1 =1 ) ) B ON 1 =1 AND B.BGACCT_CD = A.BG_ACCT_CD AND ((B.CUSTOM_FG_CD = 'S' AND SUBSTR(B.BGACCT_CD, 1 , 2 ) != '82' ) OR (B.CUSTOM_FG_CD != 'S' AND 1 =1) ) GROUP BY B.LVL1_CD , B.LVL2_CD , B.LVL3_CD , B.LVL4_CD , B.LVL5_CD , B.LVL1_NM , B.LVL2_NM , B.LVL3_NM , B.LVL4_NM , B.LVL5_NM , A.BG_ACCT_CD , B.BGACCT_NM ORDER BY B.LVL1_CD , B.LVL2_CD , B.LVL3_CD , B.LVL4_CD , B.LVL5_CD , A.BG_ACCT_CD</t>
  </si>
  <si>
    <t>/api/HR/ODMWPM00113_Z20342_POP7Service/oDMWPM00113_Z20342_POP7_Excel</t>
  </si>
  <si>
    <t>SELECT hem.company_cd , hem.bizarea_cd , mbm.bizarea_nm , hem.dept_cd , mdm.dept_nm , hem.emp_no , hem.kor_nm , hem.posi_cd , mc1.sysdef_nm AS posi_nm , hem.pstn_cd , mc2.sysdef_nm AS pstn_nm , hem.odty_cd , mc3.sysdef_nm AS odty_nm , hem.duty_cd , mc4.sysdef_nm AS duty_nm , hem.ogrp_cd , mc5.sysdef_nm AS ogrp_nm , hem.jknd_cd , mc6.sysdef_nm AS jknd_cd , hem.emp_tp , mc7.sysdef_nm AS emp_tp_nm , hed.pjt_cd , mpm.pjt_nm , hed.ugrd_std_dt , hem.last_ugrd_dt , hem.jnco_dt , hem.groupecny_dt FROM hr_emp_mst hem LEFT JOIN ma_bizarea_mst mbm ON mbm.company_cd = hem.company_cd AND mbm.bizarea_cd = hem.bizarea_cd LEFT JOIN ma_dept_mst mdm ON mdm.company_cd = hem.company_cd AND mdm.dept_cd = hem.dept_cd AND '99991231' = COALESCE(NULLIF(mdm.dept_end_dt, '' ), '99991231' ) LEFT JOIN ma_codedtl mc1 ON mc1.company_cd = hem.company_cd AND mc1.module_cd = 'HR' AND mc1.field_cd = 'P00640' AND mc1.sysdef_cd = hem.posi_cd LEFT JOIN ma_codedtl mc2 ON mc2.company_cd = hem.company_cd AND mc2.module_cd = 'HR' AND mc2.field_cd = 'P00650' AND mc2.sysdef_cd = hem.pstn_cd LEFT JOIN ma_codedtl mc3 ON mc3.company_cd = hem.company_cd AND mc3.module_cd = 'HR' AND mc3.field_cd = 'P00980' AND mc3.sysdef_cd = hem.odty_cd LEFT JOIN ma_codedtl mc4 ON mc4.company_cd = hem.company_cd AND mc4.module_cd = 'HR' AND mc4.field_cd = 'P00920' AND mc4.sysdef_cd = hem.duty_cd LEFT JOIN ma_codedtl mc5 ON mc5.company_cd = hem.company_cd AND mc5.module_cd = 'HR' AND mc5.field_cd = 'P00660' AND mc5.sysdef_cd = hem.ogrp_cd LEFT JOIN ma_codedtl mc6 ON mc6.company_cd = hem.company_cd AND mc6.module_cd = 'HR' AND mc6.field_cd = 'P00990' AND mc6.sysdef_cd = hem.jknd_cd LEFT JOIN ma_codedtl mc7 ON mc7.company_cd = hem.company_cd AND mc7.module_cd = 'HR' AND mc7.field_cd = 'P00220' AND mc7.sysdef_cd = hem.emp_tp LEFT JOIN hr_empinfo_dtl hed ON hed.company_cd = hem.company_cd AND hed.emp_no = hem.emp_no LEFT JOIN ma_project_mst mpm ON mpm.company_cd = hed.company_cd AND mpm.pjt_no = hed.pjt_cd WHERE 1 =1 AND hem.company_cd = 'KL0001' AND hem.bizarea_cd IN ( '100' ) AND hem.bizarea_cd IN ( '100' , '100' ) ORDER BY hem.bizarea_cd, hem.dept_cd, hem.posi_cd, hem.emp_no</t>
  </si>
  <si>
    <t>/api/SF/EIMMFM00700_Z20342Service/eIMMFM00700_Z20342_List</t>
  </si>
  <si>
    <t>/api/TX/VATBTC90200_Z20342Service/vatbtc90200_z20342PdivRslt</t>
  </si>
  <si>
    <t>WITH RPT_TERM AS ( SELECT A.START_YM, A.END_YM , A.QT_START , CASE WHEN A.QT_END &lt;= A.END_YM THEN A.QT_END ELSE NULL END AS QT_END , A.FNL_START , CASE WHEN A.FNL_END &lt;= A.END_YM THEN A.FNL_END ELSE NULL END AS FNL_END FROM ( SELECT '202507' AS START_YM , '202509' AS END_YM , FN_TX_GET_VAT_TERM_Z20342('202509' , 'QT_START' ) AS QT_START , FN_TX_GET_VAT_TERM_Z20342('202509' , 'QT_END' ) AS QT_END , FN_TX_GET_VAT_TERM_Z20342('202509' , 'FNL_START' ) AS FNL_START , FN_TX_GET_VAT_TERM_Z20342('202509' , 'FNL_END' ) AS FNL_END FROM DUAL ) A ) , DOCU_LIST AS ( SELECT DISTINCT A.COMPANY_CD, A.DOCU_NO , A.DOLINE_SQ, A.EXPE_ACCT_CD, A.PDIV_CD, A.END_YM, A.START_YM FROM TX_VAT_PDIV_RST_LIST_Z20342 A JOIN RPT_TERM B ON 1 =1 WHERE A.COMPANY_CD = 'KL0001' AND A.BIZAREA_CD = '100' AND A.START_YM = B.START_YM AND A.END_YM = B.END_YM ) , MM_DOCU AS ( SELECT A.DOCU_NO , A.DOLINE_SQ, A.NDEDUCT_AMT, A.PDIV_RT, A.PDIV_DOCU_AMT FROM TX_VAT_PDIV_RST_LIST_Z20342 A JOIN RPT_TERM B ON 1 =1 WHERE A.COMPANY_CD = 'KL0001' AND A.BIZAREA_CD = '100' AND A.END_YM BETWEEN B.QT_START AND B.END_YM AND A.START_YM = A.END_YM ) , QT_DOCU AS ( SELECT A.DOCU_NO , A.DOLINE_SQ, A.NDEDUCT_AMT, A.PDIV_RT, A.PDIV_DOCU_AMT FROM TX_VAT_PDIV_RST_LIST_Z20342 A JOIN RPT_TERM B ON 1 =1 JOIN TX_NDEDUCT_CLAS_INFO_Z20342 CLS ON A.COMPANY_CD = CLS.COMPANY_CD AND A.PDIV_TP_NO = CLS.PDIV_TP_NO AND CLS.PDIV_TP_CD = '100' WHERE A.COMPANY_CD = 'KL0001' AND A.BIZAREA_CD = '100' AND A.END_YM BETWEEN B.QT_START AND B.QT_END AND A.END_YM &lt;&gt; A.START_YM ) , FNL_DOCU AS ( SELECT A.DOCU_NO , A.DOLINE_SQ, A.NDEDUCT_AMT, A.PDIV_RT, A.PDIV_DOCU_AMT FROM TX_VAT_PDIV_RST_LIST_Z20342 A JOIN RPT_TERM B ON 1 =1 JOIN TX_NDEDUCT_CLAS_INFO_Z20342 CLS ON A.COMPANY_CD = CLS.COMPANY_CD AND A.PDIV_TP_NO = CLS.PDIV_TP_NO AND CLS.PDIV_TP_CD IN ( '100' ) WHERE A.COMPANY_CD = 'KL0001' AND A.BIZAREA_CD = '100' AND A.END_YM BETWEEN B.FNL_START AND B.FNL_END AND A.END_YM &lt;&gt; A.START_YM ) , QT_ETC_DOCU AS ( SELECT A.DOCU_NO , A.DOLINE_SQ, A.NDEDUCT_AMT, A.PDIV_RT, A.PDIV_DOCU_AMT, CLS.CLAS_NM FROM TX_VAT_PDIV_RST_LIST_Z20342 A JOIN RPT_TERM B ON 1 =1 JOIN TX_NDEDUCT_CLAS_INFO_Z20342 CLS ON A.COMPANY_CD = CLS.COMPANY_CD AND A.PDIV_TP_NO = CLS.PDIV_TP_NO AND CLS.PDIV_TP_CD IN ( '110' ) WHERE A.COMPANY_CD = 'KL0001' AND A.BIZAREA_CD = '100' AND A.END_YM BETWEEN B.QT_START AND B.QT_END ) , FNL_ETC_DOCU AS ( SELECT A.DOCU_NO , A.DOLINE_SQ, A.NDEDUCT_AMT, A.PDIV_RT, A.PDIV_DOCU_AMT, CLS.CLAS_NM FROM TX_VAT_PDIV_RST_LIST_Z20342 A JOIN RPT_TERM B ON 1 =1 JOIN TX_NDEDUCT_CLAS_INFO_Z20342 CLS ON A.COMPANY_CD = CLS.COMPANY_CD AND A.PDIV_TP_NO = CLS.PDIV_TP_NO AND CLS.PDIV_TP_CD IN ( '110' ) WHERE A.COMPANY_CD = 'KL0001' AND A.BIZAREA_CD = '100' AND A.END_YM BETWEEN B.FNL_START AND B.FNL_END ) , QT_TXETC_DOCU AS ( SELECT A.DOCU_NO , A.DOLINE_SQ, A.NDEDUCT_AMT, A.PDIV_RT, A.PDIV_DOCU_AMT, CLS.CLAS_NM FROM TX_VAT_PDIV_RST_LIST_Z20342 A JOIN RPT_TERM B ON 1 =1 JOIN TX_NDEDUCT_CLAS_INFO_Z20342 CLS ON A.COMPANY_CD = CLS.COMPANY_CD AND A.PDIV_TP_NO = CLS.PDIV_TP_NO AND CLS.PDIV_TP_CD IN ( '120' ) WHERE A.COMPANY_CD = 'KL0001' AND A.BIZAREA_CD = '100' AND A.END_YM BETWEEN B.QT_START AND B.QT_END ) , FNL_TXETC_DOCU AS ( SELECT A.DOCU_NO , A.DOLINE_SQ, A.NDEDUCT_AMT, A.PDIV_RT, A.PDIV_DOCU_AMT, CLS.CLAS_NM FROM TX_VAT_PDIV_RST_LIST_Z20342 A JOIN RPT_TERM B ON 1 =1 JOIN TX_NDEDUCT_CLAS_INFO_Z20342 CLS ON A.COMPANY_CD = CLS.COMPANY_CD AND A.PDIV_TP_NO = CLS.PDIV_TP_NO AND CLS.PDIV_TP_CD IN ( '120' ) WHERE A.COMPANY_CD = 'KL0001' AND A.BIZAREA_CD = '100' AND A.END_YM BETWEEN B.FNL_START AND B.FNL_END ) SELECT RS.DOCU_NO , RS.DOLINE_SQ , DC.TAXAFS_CD, TM.TAXAFS_CD_NM AS TAXAFS_NM , DC.ACTG_DT , PC.PCA_NM , CA.ACCT_NM , MCD.SYSDEF_NM , DC.SPLY_AMT , DC.VAT_AMT , NVL(MM.NDEDUCT_AMT, 0 ) AS MM_AMT , NVL(MM.PDIV_RT, 0 ) AS MM_RT , NVL(MM.PDIV_DOCU_AMT, 0 ) AS MM_PDIV_DOCU_AMT , NVL(QETC.NDEDUCT_AMT, 0 ) AS QETC_AMT , NVL(QETC.PDIV_RT, 0 ) AS QETC_RT , NVL(QETC.PDIV_DOCU_AMT, 0 ) AS QETC_PDIV_DOCU_AMT , NVL(QT.NDEDUCT_AMT, 0 ) AS QT_AMT , NVL(QT.PDIV_RT, 0 ) AS QT_RT , NVL(QT.PDIV_DOCU_AMT, 0 ) AS QT_PDIV_DOCU_AMT , NVL(QTX.NDEDUCT_AMT, 0 ) AS QTX_AMT , NVL(QTX.PDIV_RT, 0 ) AS QTX_RT , NVL(QTX.PDIV_DOCU_AMT, 0 ) AS QTX_PDIV_DOCU_AMT , NVL(FETC.NDEDUCT_AMT, 0 ) AS FETC_AMT , NVL(FETC.PDIV_RT, 0 ) AS FETC_RT , NVL(FETC.PDIV_DOCU_AMT, 0 ) AS FETC_PDIV_DOCU_AMT , NVL(FNL.NDEDUCT_AMT, 0 ) AS FNL_AMT , NVL(FNL.PDIV_RT, 0 ) AS FNL_RT , NVL(FNL.PDIV_DOCU_AMT, 0 ) AS FNL_PDIV_DOCU_AMT , NVL(FTX.NDEDUCT_AMT, 0 ) AS FTX_AMT , NVL(FTX.PDIV_RT, 0 ) AS FTX_RT , NVL(FTX.PDIV_DOCU_AMT, 0 ) AS FTX_PDIV_DOCU_AMT , NVL(FETC.CLAS_NM, QETC.CLAS_NM) AS ETC_CLS_NM , DC.RMK_CNTN , RS.COMPANY_CD , RS.START_YM , RS.END_YM FROM DOCU_LIST RS JOIN TX_VAT_DOCU_INFO_Z20342 DC ON RS.COMPANY_CD = DC.COMPANY_CD AND RS.DOCU_NO = DC.DOCU_NO AND RS.DOLINE_SQ = DC.DOLINE_SQ LEFT OUTER JOIN VW_MA_TAX_MST_C14 TM ON DC.TAXAFS_CD = TM.TAXAFS_CD AND TM.TAXCAT_CD = 'A' JOIN MA_PCA_MST PC ON DC.DVSN_CD = PC.PCA_CD AND DC.COMPANY_CD = PC.COMPANY_CD AND DC.ACTG_DT BETWEEN PC.START_DT AND PC.END_DT JOIN MA_COA_MST CA ON RS.EXPE_ACCT_CD = CA.ACCT_CD AND RS.COMPANY_CD = CA.COMPANY_CD AND CA.GAAP_CD = '1' JOIN MA_CODEDTL MCD ON RS.PDIV_CD = MCD.SYSDEF_CD AND RS.COMPANY_CD = MCD.COMPANY_CD AND MCD.MODULE_CD = 'TX' AND MCD.FIELD_CD = 'Z220_20342' LEFT OUTER JOIN CI_PARTNER_MST PT ON DC.PARTNER_CD = PT.PARTNER_CD JOIN RPT_TERM TRM ON 1 =1 LEFT OUTER JOIN MM_DOCU MM ON RS.DOCU_NO = MM.DOCU_NO AND RS.DOLINE_SQ = MM.DOLINE_SQ LEFT OUTER JOIN QT_ETC_DOCU QETC ON RS.DOCU_NO = QETC.DOCU_NO AND RS.DOLINE_SQ = QETC.DOLINE_SQ LEFT OUTER JOIN QT_DOCU QT ON RS.DOCU_NO = QT.DOCU_NO AND RS.DOLINE_SQ = QT.DOLINE_SQ LEFT OUTER JOIN QT_TXETC_DOCU QTX ON RS.DOCU_NO = QTX.DOCU_NO AND RS.DOLINE_SQ = QTX.DOLINE_SQ LEFT OUTER JOIN FNL_ETC_DOCU FETC ON RS.DOCU_NO = FETC.DOCU_NO AND RS.DOLINE_SQ = FETC.DOLINE_SQ LEFT OUTER JOIN FNL_DOCU FNL ON RS.DOCU_NO = FNL.DOCU_NO AND RS.DOLINE_SQ = FNL.DOLINE_SQ LEFT OUTER JOIN FNL_TXETC_DOCU FTX ON RS.DOCU_NO = FTX.DOCU_NO AND RS.DOLINE_SQ = FTX.DOLINE_SQ ORDER BY SUBSTRING(DC.ACTG_DT, 1 , 6), DC.PDIV_CD</t>
  </si>
  <si>
    <t>WITH PU_BOM_POP2 AS ( SELECT A.COMPANY_CD , A.ITEM_CD , B.ITEM_NM , A.ITEM_GRP_CD , MIPI.ITEM_GRP_NM , (CASE WHEN SUBSTR(A.ITEM_CD, 1 ,2 ) IN ('BV' , 'FD' , 'MC' ) THEN 'Y' ELSE 'N' END) AS BOM_FLAG , A.LCLAS_CD , E.SYSDEF_NM AS LCLAS_NM , A.MLSFC_CD , F.SYSDEF_NM AS MLSFC_NM , A.S_CSF_CD , G.SYSDEF_NM AS S_CSF_NM , D.PO_UM , D.EXCH_CD , D.START_UM_DT , D.VLID_UM_DT AS VLID_UM_DT , (CASE WHEN TO_CHAR(SYSDATE, 'YYYYMMDD' ) BETWEEN D.START_UM_DT AND COALESCE(D.VLID_UM_DT, '29991231' ) THEN 'Y' ELSE 'N' END) AS CONT_YN , B.STD_UNIT_CD , COALESCE (H.CVRS_UNIT_CD, B.STD_UNIT_CD) AS CVRS_UNIT_CD , COALESCE(H.UNIT_CVRS_NUME_QT ,1 ) AS UNIT_CVRS_NUME_QT , COALESCE(H.UNIT_CVRS_DNOM_QT,1 ) AS UNIT_CVRS_DNOM_QT , COALESCE(H.UNIT_CVRS_QT ,1 ) AS UNIT_CVRS_QT , COALESCE(H.MGNFC_QT ,1 ) AS MGNFC_QT , COALESCE ((SELECT FN_MA_GET_QT_UNIT_CHANGED (A.COMPANY_CD, A.ITEM_CD, H.UNIT_CVRS_QT, CVRS_UNIT_CD, B.STD_UNIT_CD) FROM DUAL) ,1 ) AS ITEM_CNV , COALESCE (I.MVAVG_UM, D.PO_UM) AS MVAVG_UM , I.PLANT_CD , D.PARTNER_CD , J.PARTNER_NM FROM MA_ITEM A LEFT OUTER JOIN CI_ITEM B ON A.ITEM_CD = B.ITEM_CD LEFT OUTER JOIN ( SELECT T1.COMPANY_CD , T1.PLANT_CD , T1.ITEM_CD , T1.PARTNER_CD , T1.PO_UM , T1.EXCH_CD , T1.START_UM_DT , CASE WHEN T1.VLID_UM_DT IS NULL THEN NULL WHEN T1.VLID_UM_DT IS NOT NULL AND T1.START_UM_DT &gt; T1.VLID_UM_DT THEN NULL ELSE T1.VLID_UM_DT END VLID_UM_DT FROM ( SELECT A.COMPANY_CD , A.PLANT_CD , A.ITEM_CD , A.PARTNER_CD , B.PO_UM , B.EXCH_CD , B.START_UM_DT AS START_UM_DT , NVL(B.VLID_UM_DT, '29991231' ) AS VLID_UM_DT FROM PU_PRICEINFO_MST A INNER JOIN PU_PRICEINFO_DTL B ON A.COMPANY_CD = B.COMPANY_CD AND A.PO_PRICE_INFO_NO = B.PO_PRICE_INFO_NO WHERE 1 =1 AND TO_CHAR(SYSDATE, 'YYYYMMDD' ) &lt;= NVL(B.VLID_UM_DT, '29991231' ) GROUP BY A.COMPANY_CD , A.PLANT_CD , A.ITEM_CD , A.PARTNER_CD , B.PO_UM , B.EXCH_CD , B.START_UM_DT , B.VLID_UM_DT ) T1 ) D ON A.COMPANY_CD = D.COMPANY_CD AND D.PLANT_CD = '1000' AND A.ITEM_CD = D.ITEM_CD LEFT OUTER JOIN MA_CODEDTL E ON A.COMPANY_CD = E.COMPANY_CD AND E.MODULE_CD = 'MA' AND E.FIELD_CD = 'P00260' AND E.SYSDEF_CD = A.LCLAS_CD LEFT OUTER JOIN MA_CODEDTL F ON A.COMPANY_CD = F.COMPANY_CD AND F.MODULE_CD = 'MA' AND F.FIELD_CD = 'P00680' AND A.MLSFC_CD = F.SYSDEF_CD LEFT OUTER JOIN MA_CODEDTL G ON A.COMPANY_CD = G.COMPANY_CD AND G.MODULE_CD = 'MA' AND G.FIELD_CD = 'P00390' AND A.S_CSF_CD = G.SYSDEF_CD LEFT OUTER JOIN MA_ITEMCNV_INFO H ON A.COMPANY_CD = H.COMPANY_CD AND A.ITEM_CD = H.ITEM_CD LEFT OUTER JOIN IM_MAP_INFO I ON A.COMPANY_CD = I.COMPANY_CD AND I.PLANT_CD = '1000' AND A.ITEM_CD = I.ITEM_CD AND I.LAST_YN = 'Y' LEFT OUTER JOIN CI_PARTNER_MST J ON D.PARTNER_CD = J.PARTNER_CD LEFT OUTER JOIN MA_ITEMGRP_INFO MIPI ON MIPI.COMPANY_CD = A.COMPANY_CD AND MIPI.ITEM_GRP_CD = A.ITEM_GRP_CD WHERE 1 =1 AND A.COMPANY_CD = 'KL0001' AND NVL(A.USE_YN, 'Y' ) = 'Y' AND NVL(B.USE_YN, 'Y' ) = 'Y' ) SELECT A.* , MVAVG_UM * ITEM_CNV AS UNIT_COST FROM PU_BOM_POP2 A WHERE 1 =1 ORDER BY A.ITEM_CD</t>
  </si>
  <si>
    <t>/api/CO/PCOCIA01600_Z20342Service/pCOCIA01600_ModelList</t>
  </si>
  <si>
    <t>WITH BOM_ALL AS ( SELECT DISTINCT P.COMPANY_CD , P.PLANT_CD , D.CC_CD AS SAST_CD , P.BOM_CD , P.BOM_NM , SUM(ABS(D.STD_UNIT_QT)) OVER(PARTITION BY D.CC_CD, D.ITEM_CD) AS SELL_QT , SUM(ABS(D.INVTRX_AMT)) OVER(PARTITION BY D.CC_CD, D.ITEM_CD) AS SLS_AMT FROM PU_STD_BOM_MST_Z20342 P INNER JOIN IM_MTLDOC_DTL D ON P.BOM_CD = D.ITEM_CD AND P.PLANT_CD = D.PLANT_CD AND P.COMPANY_CD = D.COMPANY_CD AND P.LCLAS_CD = 'MC' AND SUBSTR(D.INVTRX_DT, 0 , 6 ) = '202509' AND D.COMPANY_CD = 'KL0001' AND D.PLANT_CD = '1000' AND INVTRX_TP_CD IN ('423' , '424' ) UNION ALL SELECT P.COMPANY_CD , P.PLANT_CD , S.CC_CD , I.BOM_CD , P.BOM_NM , SUM(I.SELL_QT) AS SELL_QT , SUM(I.SLS_AMT) AS SLS_AMT FROM PU_STD_BOM_MST_Z20342 P INNER JOIN ( SELECT BOM_CD , SAST_CD || DECODE(SUBSTR(BOM_CD,0 , 2 ), 'FD' , '-FOD' , '-DRK' ) AS SL_CD , SELL_QT , SLS_AMT FROM PU_BOM_ISS_INFO_Z20342 WHERE SUBSTR(SALES_DT, 0 , 6 ) = '202509' ) I ON P.BOM_CD = I.BOM_CD INNER JOIN MA_SL_INFO S ON I.SL_CD = S.SL_CD GROUP BY P.COMPANY_CD , P.PLANT_CD , S.CC_CD , I.BOM_CD , P.BOM_NM ) , DOCU AS ( SELECT CC_CD, ITEM_CD, ABS(SUM(ORD_QT)) AS ORD_QT, ABS(SUM(INVTRX_AMT)) AS INVTRX_AMT FROM IM_MTLDOC_DTL WHERE COMPANY_CD = 'KL0001' AND PLANT_CD = '1000' AND SUBSTR(INVTRX_DT, 0 , 6 ) = '202509' AND INVTRX_TP_CD IN ('421' , '422' ) GROUP BY CC_CD, ITEM_CD ) , LIST AS ( SELECT DISTINCT P.SAST_CD, P.BOM_CD, P.BOM_NM, B.ITEM_CD, C.ITEM_NM, B.BOM_UNIT_CD, B.CNFM_QT FROM BOM_ALL P LEFT OUTER JOIN PU_STD_BOM_DTL_Z20342 B ON P.BOM_CD = B.BOM_CD AND P.PLANT_CD = B.PLANT_CD AND P.COMPANY_CD = B.COMPANY_CD LEFT OUTER JOIN CI_ITEM C ON B.ITEM_CD = C.ITEM_CD ) , LIST2 AS ( SELECT SAST_CD, BOM_CD, BOM_NM, ITEM_CD, ITEM_NM, BOM_UNIT_CD, CNFM_QT FROM LIST UNION ALL SELECT L.SAST_CD, L.BOM_CD, L.BOM_NM, D.ITEM_CD, C.ITEM_NM, C.STD_UNIT_CD AS BOM_UNIT_CD, NULL AS CNFM_QT FROM DOCU D LEFT OUTER JOIN CI_ITEM C ON D.ITEM_CD = C.ITEM_CD CROSS JOIN LIST L WHERE 1 =1 AND NOT EXISTS (SELECT 1 FROM LIST L WHERE L.ITEM_CD = D.ITEM_CD) AND D.CC_CD = L.SAST_CD AND D.ITEM_CD NOT IN (SELECT BOM_CD FROM PU_STD_BOM_MST_Z20342) GROUP BY L.SAST_CD, L.BOM_CD, L.BOM_NM, D.ITEM_CD, C.ITEM_NM, C.STD_UNIT_CD HAVING ABS(SUM(D.ORD_QT)) &gt; 0 ) , A AS ( SELECT DISTINCT L.SAST_CD, S.SAST_NM, L.BOM_CD, L.BOM_NM , I.SELL_QT , I.SLS_AMT , L.ITEM_CD, L.ITEM_NM , L.BOM_UNIT_CD , L.CNFM_QT , CASE WHEN SUBSTR(L.ITEM_CD, 0 , 2 ) IN ('FD' , 'MC' , 'BV' ) AND L.CNFM_QT IS NOT NULL THEN ( SELECT SUM(CNV_UM) FROM ( SELECT BOM_LEVEL, BOM_CD, ROUND(SUM(CNV_UM), 2 ) AS CNV_UM FROM ( SELECT LEVEL AS BOM_LEVEL , CONNECT_BY_ROOT A1.BOM_CD AS ROOT_BOM_CD , A1.BOM_CD , A1.ITEM_CD , ROW_NUMBER () OVER (PARTITION BY A1.COMPANY_CD, A1.PLANT_CD, A1.BOM_CD, A1.ITEM_CD ORDER BY C1.PO_PRICE_INFO_NO DESC, D1.START_UM_DT DESC) AS RECENT_PRC_DT , ROUND( COALESCE(A1.BOM_QT, 1 ) / NVL(NULLIF(COALESCE(A1.BOM_YRT, 1 ), 0 ),1 ) * COALESCE(B1.MVAVG_UM, D1.PO_UM, 1 ) * COALESCE(E1.UNIT_CVRS_NUME_QT, 1 ) / NVL(NULLIF(COALESCE(E1.UNIT_CVRS_DNOM_QT, 1 ), 0 ), 1 ) * COALESCE (E1.UNIT_CVRS_QT, 1 ) * COALESCE(E1.MGNFC_QT, 1 ) , 6 ) AS CNV_UM , B1.MVAVG_UM , D1.PO_UM FROM PU_STD_BOM_DTL_Z20342 A1 LEFT OUTER JOIN IM_MAP_INFO B1 ON A1.COMPANY_CD = B1.COMPANY_CD AND A1.PLANT_CD = B1.PLANT_CD AND A1.ITEM_CD = B1.ITEM_CD AND B1.LAST_YN = 'Y' LEFT OUTER JOIN PU_PRICEINFO_MST C1 ON A1.COMPANY_CD = C1.COMPANY_CD AND A1.PLANT_CD = C1.PLANT_CD AND A1.ITEM_CD = C1.ITEM_CD LEFT OUTER JOIN PU_PRICEINFO_DTL D1 ON A1.COMPANY_CD = D1.COMPANY_CD AND C1.PO_PRICE_INFO_NO = D1.PO_PRICE_INFO_NO LEFT OUTER JOIN MA_ITEMCNV_INFO E1 ON A1.COMPANY_CD = E1.COMPANY_CD AND A1.ITEM_CD = E1.ITEM_CD WHERE 1 =1 AND NOT (B1.MVAVG_UM IS NULL AND D1.PO_UM IS NULL) START WITH A1.BOM_CD = L.ITEM_CD CONNECT BY PRIOR A1.ITEM_CD = A1.BOM_CD ) WHERE 1 =1 AND RECENT_PRC_DT = '1' GROUP BY BOM_LEVEL, BOM_CD ) ) ELSE ( SELECT SUM(CNV_UM) AS BOM_UM FROM ( SELECT ROW_NUMBER () OVER (PARTITION BY A.COMPANY_CD, A.PLANT_CD, A.BOM_CD, A.ITEM_CD ORDER BY C.PO_PRICE_INFO_NO DESC, D.START_UM_DT DESC) AS RECENT_PRC_TP , ROUND( COALESCE (A.BOM_QT, 1 ) / NVL(NULLIF(COALESCE (A.BOM_YRT, 1 ), 0 ), 1 ) * COALESCE (B.MVAVG_UM, D.PO_UM, 1 ) * COALESCE (E.UNIT_CVRS_NUME_QT ,1 ) / NVL(NULLIF(COALESCE (E.UNIT_CVRS_DNOM_QT, 1 ), 0 ), 1 ) * COALESCE (E.UNIT_CVRS_QT, 1 ) * COALESCE(E.MGNFC_QT, 1 ) , 6 ) AS CNV_UM FROM PU_STD_BOM_DTL_Z20342 A LEFT OUTER JOIN IM_MAP_INFO B ON A.COMPANY_CD = B.COMPANY_CD AND A.PLANT_CD = B.PLANT_CD AND A.ITEM_CD = B.ITEM_CD AND B.LAST_YN = 'Y' LEFT OUTER JOIN PU_PRICEINFO_MST C ON A.COMPANY_CD = C.COMPANY_CD AND A.PLANT_CD = C.PLANT_CD AND A.ITEM_CD = C.ITEM_CD AND A.PLANT_CD = C.PLANT_CD LEFT OUTER JOIN PU_PRICEINFO_DTL D ON A.COMPANY_CD = D.COMPANY_CD AND C.PO_PRICE_INFO_NO = D.PO_PRICE_INFO_NO LEFT OUTER JOIN MA_ITEMCNV_INFO E ON A.COMPANY_CD = E.COMPANY_CD AND A.ITEM_CD = E.ITEM_CD WHERE 1 =1 AND A.COMPANY_CD = 'KL0001' AND A.PLANT_CD = '1000' AND A.BOM_CD = L.BOM_CD AND A.ITEM_CD = L.ITEM_CD AND NOT (B.MVAVG_UM IS NULL AND D.PO_UM IS NULL) ) WHERE RECENT_PRC_TP = 1 ) END AS CNV_UM FROM PU_STD_BOM_MST_Z20342 P LEFT OUTER JOIN LIST2 L ON P.BOM_CD = L.BOM_CD INNER JOIN BOM_ALL I ON P.BOM_CD = I.BOM_CD AND L.SAST_CD = I.SAST_CD LEFT OUTER JOIN CO_SAST_MST_Z20342 S ON I.SAST_CD = S.SAST_CD AND S.USE_YN = 'Y' ) , RAW_DATA AS ( SELECT A.SAST_CD, A.SAST_NM, A.BOM_CD, A.BOM_NM , A.SELL_QT , A.SLS_AMT , A.ITEM_CD, A.ITEM_NM , A.BOM_UNIT_CD , A.CNFM_QT , DECODE(A.CNFM_QT, NULL, 0 , D.INVTRX_AMT) AS INVTRX_AMT , DECODE(A.CNFM_QT, NULL, 0 , D.ORD_QT) AS ORD_QT , DECODE(A.CNFM_QT, NULL, D.INVTRX_AMT, 0 ) AS ETC_INVTRX_AMT , DECODE(A.CNFM_QT, NULL, D.ORD_QT, 0 ) AS ETC_ORD_QT , NVL(A.CNFM_QT * A.SELL_QT, 0 ) AS BOM_CNFM_QT , A.CNV_UM , A.SELL_QT * A.CNV_UM AS STD_AMT , NVL(ORD_QT,0 ) - SUM(A.SELL_QT * A.CNFM_QT) OVER(PARTITION BY A.ITEM_CD) AS DLRV_QT , NVL(INVTRX_AMT,0 ) - SUM(A.SELL_QT * A.CNV_UM) OVER(PARTITION BY A.ITEM_CD) AS DLRV_VL FROM A A LEFT OUTER JOIN DOCU D ON A.ITEM_CD = D.ITEM_CD ) , RAT AS ( SELECT SAST_CD, BOM_CD, BOM_NM, ITEM_CD, ITEM_NM, SELL_QT, BOM_UNIT_CD, BOM_CNFM_QT, CNV_UM, STD_AMT , BOM_CNFM_QT / NULLIF(SUM(BOM_CNFM_QT) OVER(PARTITION BY ITEM_CD), 0 ) AS DLRV_RT , INVTRX_AMT , DLRV_QT , DLRV_VL , ETC_ORD_QT , ETC_INVTRX_AMT FROM RAW_DATA ) , DBTB AS ( SELECT SAST_CD, BOM_CD, BOM_NM, ITEM_CD, ITEM_NM, SELL_QT, BOM_UNIT_CD, BOM_CNFM_QT, CNV_UM, STD_AMT , INVTRX_AMT , DLRV_QT , DLRV_VL , DLRV_RT , ETC_INVTRX_AMT , CASE WHEN NVL(INVTRX_AMT, 0 ) = 0 AND SUBSTR(ITEM_CD, 1 ,2 ) NOT IN ('FD' , 'BV' ) THEN NVL(INVTRX_AMT, 0 ) - STD_AMT WHEN NVL(INVTRX_AMT, 0 ) = 0 AND SUBSTR(ITEM_CD, 1 ,2 ) IN ('FD' , 'BV' ) THEN 0 ELSE ROUND(DLRV_VL * NVL(DLRV_RT, 0 ), 2 ) END AS RT_DLRV_VL , CASE WHEN NVL(INVTRX_AMT, 0 ) = 0 AND SUBSTR(ITEM_CD, 1 ,2 ) NOT IN ('FD' , 'BV' ) THEN NVL(BOM_CNFM_QT, 0 ) * -1 WHEN NVL(INVTRX_AMT, 0 ) = 0 AND SUBSTR(ITEM_CD, 1 ,2 ) IN ('FD' , 'BV' ) THEN 0 ELSE ROUND(DLRV_QT * NVL(DLRV_RT, 0 ), 2 ) END AS RT_DLRV_QT , CASE WHEN BOM_CNFM_QT IS NOT NULL THEN ROUND(DLRV_VL * NVL(DLRV_RT, 0 )) + DECODE(1 , ROW_NUMBER() OVER(ORDER BY DLRV_RT DESC), DLRV_VL - SUM(ROUND(DLRV_VL * NVL(DLRV_RT, 0 ))) OVER(PARTITION BY ITEM_CD), 0 ) ELSE 0 END AS DLRV_SUM FROM RAT ) , ETC_RAT AS ( SELECT SAST_CD, BOM_CD, BOM_NM, ITEM_CD, ITEM_NM, SELL_QT, BOM_UNIT_CD, BOM_CNFM_QT, CNV_UM, STD_AMT , INVTRX_AMT , RT_DLRV_VL , RT_DLRV_QT , ETC_INVTRX_AMT , CASE WHEN NVL(ETC_INVTRX_AMT, 0 ) = 0 THEN 0 ELSE SUM(STD_AMT+RT_DLRV_VL) OVER (PARTITION BY SAST_CD, BOM_CD) END AS ITEM_SUM , CASE WHEN NVL(ETC_INVTRX_AMT, 0 ) = 0 AND SAST_CD IN (SELECT SAST_CD FROM LIST WHERE CNFM_QT IS NULL) THEN 0 ELSE SUM(STD_AMT+RT_DLRV_VL) OVER (PARTITION BY SAST_CD) END AS TOTAL_SUM , CASE WHEN NVL(ETC_INVTRX_AMT, 0 ) = 0 THEN 0 ELSE SUM(STD_AMT+RT_DLRV_VL) OVER (PARTITION BY SAST_CD, BOM_CD) / SUM(STD_AMT+RT_DLRV_VL) OVER (PARTITION BY SAST_CD) END AS ETC_RT FROM DBTB D ) , FIN_CAL AS ( SELECT SAST_CD, BOM_CD, BOM_NM, ITEM_CD, ITEM_NM, SELL_QT, BOM_UNIT_CD, BOM_CNFM_QT, CNV_UM, STD_AMT , INVTRX_AMT , RT_DLRV_VL , RT_DLRV_QT , (ETC_INVTRX_AMT * ETC_RT) AS ETC_SUM FROM ETC_RAT ) , TOTAL AS ( SELECT SAST_CD , BOM_CD, BOM_NM , SELL_QT AS SELL_QT , ROUND(SUM(NVL(STD_AMT, 0 )), 2 ) AS CNV_AMT , SELL_QT AS PRFMNC_QT , ROUND(SUM(NVL(STD_AMT, 0 ) + NVL(RT_DLRV_VL, 0 ) + NVL(ETC_SUM, 0 )), 2 ) AS SLS_AMT FROM FIN_CAL GROUP BY SAST_CD, BOM_CD, BOM_NM, SELL_QT ORDER BY SAST_CD, BOM_CD ) SELECT T.SAST_CD, S.SAST_NM AS SAST_NM , BOM_CD, BOM_NM, SELL_QT, CNV_AMT, PRFMNC_QT, SLS_AMT , (SLS_AMT - CNV_AMT) AS DIFF_AMT , NVL(ROUND((SLS_AMT / NULLIF(CNV_AMT, 0 ) - 1 ) * 100 , 2 ),0 ) AS DIFF_RT FROM TOTAL T INNER JOIN CO_SAST_MST_Z20342 S ON T.SAST_CD = S.SAST_CD AND S.USE_YN = 'Y' WHERE 1 =1 AND T.SAST_CD = '0310012' ORDER BY SAST_CD, BOM_CD</t>
  </si>
  <si>
    <t>/api/CO/PCOCIA01400_Z20342Service/pcocia01400_z20342List</t>
  </si>
  <si>
    <t>WITH BOM_ALL AS ( SELECT DISTINCT P.COMPANY_CD , P.PLANT_CD , D.CC_CD AS SAST_CD , P.BOM_CD , P.BOM_NM , SUM(ABS(D.STD_UNIT_QT)) OVER(PARTITION BY D.CC_CD, D.ITEM_CD) AS SELL_QT , SUM(ABS(D.INVTRX_AMT)) OVER(PARTITION BY D.CC_CD, D.ITEM_CD) AS SLS_AMT FROM PU_STD_BOM_MST_Z20342 P INNER JOIN IM_MTLDOC_DTL D ON P.BOM_CD = D.ITEM_CD AND P.PLANT_CD = D.PLANT_CD AND P.COMPANY_CD = D.COMPANY_CD AND P.LCLAS_CD = 'MC' AND SUBSTR(D.INVTRX_DT, 0 , 6 ) = '202509' AND D.COMPANY_CD = 'KL0001' AND D.PLANT_CD = '1000' AND INVTRX_TP_CD IN ('423' , '424' ) UNION ALL SELECT P.COMPANY_CD , P.PLANT_CD , S.CC_CD , I.BOM_CD , P.BOM_NM , SUM(I.SELL_QT) AS SELL_QT , SUM(I.SLS_AMT) AS SLS_AMT FROM PU_STD_BOM_MST_Z20342 P INNER JOIN ( SELECT BOM_CD , SAST_CD || DECODE(SUBSTR(BOM_CD,0 , 2 ), 'FD' , '-FOD' , '-DRK' ) AS SL_CD , SELL_QT , SLS_AMT FROM PU_BOM_ISS_INFO_Z20342 WHERE SUBSTR(SALES_DT, 0 , 6 ) = '202509' ) I ON P.BOM_CD = I.BOM_CD INNER JOIN MA_SL_INFO S ON I.SL_CD = S.SL_CD GROUP BY P.COMPANY_CD , P.PLANT_CD , S.CC_CD , I.BOM_CD , P.BOM_NM ) , DOCU AS ( SELECT CC_CD, ITEM_CD, ABS(SUM(ORD_QT)) AS ORD_QT, ABS(SUM(INVTRX_AMT)) AS INVTRX_AMT FROM IM_MTLDOC_DTL WHERE COMPANY_CD = 'KL0001' AND PLANT_CD = '1000' AND SUBSTR(INVTRX_DT, 0 , 6 ) = '202509' AND INVTRX_TP_CD IN ('421' , '422' ) GROUP BY CC_CD, ITEM_CD ) , LIST AS ( SELECT DISTINCT P.SAST_CD, P.BOM_CD, P.BOM_NM, B.ITEM_CD, C.ITEM_NM, B.BOM_UNIT_CD, B.CNFM_QT FROM BOM_ALL P LEFT OUTER JOIN PU_STD_BOM_DTL_Z20342 B ON P.BOM_CD = B.BOM_CD AND P.PLANT_CD = B.PLANT_CD AND P.COMPANY_CD = B.COMPANY_CD LEFT OUTER JOIN CI_ITEM C ON B.ITEM_CD = C.ITEM_CD ) , LIST2 AS ( SELECT SAST_CD, BOM_CD, BOM_NM, ITEM_CD, ITEM_NM, BOM_UNIT_CD, CNFM_QT FROM LIST UNION ALL SELECT L.SAST_CD, L.BOM_CD, L.BOM_NM, D.ITEM_CD, C.ITEM_NM, C.STD_UNIT_CD AS BOM_UNIT_CD, NULL AS CNFM_QT FROM DOCU D LEFT OUTER JOIN CI_ITEM C ON D.ITEM_CD = C.ITEM_CD CROSS JOIN LIST L WHERE 1 =1 AND NOT EXISTS (SELECT 1 FROM LIST L WHERE L.ITEM_CD = D.ITEM_CD) AND D.CC_CD = L.SAST_CD AND D.ITEM_CD NOT IN (SELECT BOM_CD FROM PU_STD_BOM_MST_Z20342) GROUP BY L.SAST_CD, L.BOM_CD, L.BOM_NM, D.ITEM_CD, C.ITEM_NM, C.STD_UNIT_CD HAVING ABS(SUM(D.ORD_QT)) &gt; 0 ) , A AS ( SELECT DISTINCT L.SAST_CD, S.SAST_NM, L.BOM_CD, L.BOM_NM , I.SELL_QT , I.SLS_AMT , L.ITEM_CD, L.ITEM_NM , L.BOM_UNIT_CD , L.CNFM_QT , CASE WHEN SUBSTR(L.ITEM_CD, 0 , 2 ) IN ('FD' , 'MC' , 'BV' ) AND L.CNFM_QT IS NOT NULL THEN ( SELECT SUM(CNV_UM) FROM ( SELECT BOM_LEVEL, BOM_CD, ROUND(SUM(CNV_UM), 2 ) AS CNV_UM FROM ( SELECT LEVEL AS BOM_LEVEL , CONNECT_BY_ROOT A1.BOM_CD AS ROOT_BOM_CD , A1.BOM_CD , A1.ITEM_CD , ROW_NUMBER () OVER (PARTITION BY A1.COMPANY_CD, A1.PLANT_CD, A1.BOM_CD, A1.ITEM_CD ORDER BY C1.PO_PRICE_INFO_NO DESC, D1.START_UM_DT DESC) AS RECENT_PRC_DT , ROUND( COALESCE(A1.BOM_QT, 1 ) / NVL(NULLIF(COALESCE(A1.BOM_YRT, 1 ), 0 ),1 ) * COALESCE(B1.MVAVG_UM, D1.PO_UM, 1 ) * COALESCE(E1.UNIT_CVRS_NUME_QT, 1 ) / NVL(NULLIF(COALESCE(E1.UNIT_CVRS_DNOM_QT, 1 ), 0 ), 1 ) * COALESCE (E1.UNIT_CVRS_QT, 1 ) * COALESCE(E1.MGNFC_QT, 1 ) , 6 ) AS CNV_UM , B1.MVAVG_UM , D1.PO_UM FROM PU_STD_BOM_DTL_Z20342 A1 LEFT OUTER JOIN IM_MAP_INFO B1 ON A1.COMPANY_CD = B1.COMPANY_CD AND A1.PLANT_CD = B1.PLANT_CD AND A1.ITEM_CD = B1.ITEM_CD AND B1.LAST_YN = 'Y' LEFT OUTER JOIN PU_PRICEINFO_MST C1 ON A1.COMPANY_CD = C1.COMPANY_CD AND A1.PLANT_CD = C1.PLANT_CD AND A1.ITEM_CD = C1.ITEM_CD LEFT OUTER JOIN PU_PRICEINFO_DTL D1 ON A1.COMPANY_CD = D1.COMPANY_CD AND C1.PO_PRICE_INFO_NO = D1.PO_PRICE_INFO_NO LEFT OUTER JOIN MA_ITEMCNV_INFO E1 ON A1.COMPANY_CD = E1.COMPANY_CD AND A1.ITEM_CD = E1.ITEM_CD WHERE 1 =1 AND NOT (B1.MVAVG_UM IS NULL AND D1.PO_UM IS NULL) START WITH A1.BOM_CD = L.ITEM_CD CONNECT BY PRIOR A1.ITEM_CD = A1.BOM_CD ) WHERE 1 =1 AND RECENT_PRC_DT = '1' GROUP BY BOM_LEVEL, BOM_CD ) ) ELSE ( SELECT SUM(CNV_UM) AS BOM_UM FROM ( SELECT ROW_NUMBER () OVER (PARTITION BY A.COMPANY_CD, A.PLANT_CD, A.BOM_CD, A.ITEM_CD ORDER BY C.PO_PRICE_INFO_NO DESC, D.START_UM_DT DESC) AS RECENT_PRC_TP , ROUND( COALESCE (A.BOM_QT, 1 ) / NVL(NULLIF(COALESCE (A.BOM_YRT, 1 ), 0 ), 1 ) * COALESCE (B.MVAVG_UM, D.PO_UM, 1 ) * COALESCE (E.UNIT_CVRS_NUME_QT ,1 ) / NVL(NULLIF(COALESCE (E.UNIT_CVRS_DNOM_QT, 1 ), 0 ), 1 ) * COALESCE (E.UNIT_CVRS_QT, 1 ) * COALESCE(E.MGNFC_QT, 1 ) , 6 ) AS CNV_UM FROM PU_STD_BOM_DTL_Z20342 A LEFT OUTER JOIN IM_MAP_INFO B ON A.COMPANY_CD = B.COMPANY_CD AND A.PLANT_CD = B.PLANT_CD AND A.ITEM_CD = B.ITEM_CD AND B.LAST_YN = 'Y' LEFT OUTER JOIN PU_PRICEINFO_MST C ON A.COMPANY_CD = C.COMPANY_CD AND A.PLANT_CD = C.PLANT_CD AND A.ITEM_CD = C.ITEM_CD AND A.PLANT_CD = C.PLANT_CD LEFT OUTER JOIN PU_PRICEINFO_DTL D ON A.COMPANY_CD = D.COMPANY_CD AND C.PO_PRICE_INFO_NO = D.PO_PRICE_INFO_NO LEFT OUTER JOIN MA_ITEMCNV_INFO E ON A.COMPANY_CD = E.COMPANY_CD AND A.ITEM_CD = E.ITEM_CD WHERE 1 =1 AND A.COMPANY_CD = 'KL0001' AND A.PLANT_CD = '1000' AND A.BOM_CD = L.BOM_CD AND A.ITEM_CD = L.ITEM_CD AND NOT (B.MVAVG_UM IS NULL AND D.PO_UM IS NULL) ) WHERE RECENT_PRC_TP = 1 ) END AS CNV_UM FROM PU_STD_BOM_MST_Z20342 P LEFT OUTER JOIN LIST2 L ON P.BOM_CD = L.BOM_CD INNER JOIN BOM_ALL I ON P.BOM_CD = I.BOM_CD AND L.SAST_CD = I.SAST_CD LEFT OUTER JOIN CO_SAST_MST_Z20342 S ON I.SAST_CD = S.SAST_CD AND S.USE_YN = 'Y' ) , RAW_DATA AS ( SELECT A.SAST_CD, A.SAST_NM, A.BOM_CD, A.BOM_NM , A.SELL_QT , A.SLS_AMT , A.ITEM_CD, A.ITEM_NM , A.BOM_UNIT_CD , A.CNFM_QT , DECODE(A.CNFM_QT, NULL, 0 , D.INVTRX_AMT) AS INVTRX_AMT , DECODE(A.CNFM_QT, NULL, 0 , D.ORD_QT) AS ORD_QT , DECODE(A.CNFM_QT, NULL, D.INVTRX_AMT, 0 ) AS ETC_INVTRX_AMT , DECODE(A.CNFM_QT, NULL, D.ORD_QT, 0 ) AS ETC_ORD_QT , NVL(A.CNFM_QT * A.SELL_QT, 0 ) AS BOM_CNFM_QT , A.CNV_UM , A.SELL_QT * A.CNV_UM AS STD_AMT , NVL(ORD_QT,0 ) - SUM(A.SELL_QT * A.CNFM_QT) OVER(PARTITION BY A.ITEM_CD) AS DLRV_QT , NVL(INVTRX_AMT,0 ) - SUM(A.SELL_QT * A.CNV_UM) OVER(PARTITION BY A.ITEM_CD) AS DLRV_VL FROM A A LEFT OUTER JOIN DOCU D ON A.ITEM_CD = D.ITEM_CD ) , RAT AS ( SELECT SAST_CD, BOM_CD, BOM_NM, ITEM_CD, ITEM_NM, SELL_QT, BOM_UNIT_CD, BOM_CNFM_QT, CNV_UM, STD_AMT , BOM_CNFM_QT / NULLIF(SUM(BOM_CNFM_QT) OVER(PARTITION BY ITEM_CD), 0 ) AS DLRV_RT , INVTRX_AMT , DLRV_QT , DLRV_VL , ETC_ORD_QT , ETC_INVTRX_AMT FROM RAW_DATA ) , DBTB AS ( SELECT SAST_CD, BOM_CD, BOM_NM, ITEM_CD, ITEM_NM, SELL_QT, BOM_UNIT_CD, BOM_CNFM_QT, CNV_UM, STD_AMT , INVTRX_AMT , DLRV_QT , DLRV_VL , DLRV_RT , ETC_INVTRX_AMT , CASE WHEN NVL(INVTRX_AMT, 0 ) = 0 AND SUBSTR(ITEM_CD, 1 ,2 ) NOT IN ('FD' , 'BV' ) THEN NVL(INVTRX_AMT, 0 ) - STD_AMT WHEN NVL(INVTRX_AMT, 0 ) = 0 AND SUBSTR(ITEM_CD, 1 ,2 ) IN ('FD' , 'BV' ) THEN 0 ELSE ROUND(DLRV_VL * NVL(DLRV_RT, 0 ), 2 ) END AS RT_DLRV_VL , CASE WHEN NVL(INVTRX_AMT, 0 ) = 0 AND SUBSTR(ITEM_CD, 1 ,2 ) NOT IN ('FD' , 'BV' ) THEN NVL(BOM_CNFM_QT, 0 ) * -1 WHEN NVL(INVTRX_AMT, 0 ) = 0 AND SUBSTR(ITEM_CD, 1 ,2 ) IN ('FD' , 'BV' ) THEN 0 ELSE ROUND(DLRV_QT * NVL(DLRV_RT, 0 ), 2 ) END AS RT_DLRV_QT , CASE WHEN BOM_CNFM_QT IS NOT NULL THEN ROUND(DLRV_VL * NVL(DLRV_RT, 0 )) + DECODE(1 , ROW_NUMBER() OVER(ORDER BY DLRV_RT DESC), DLRV_VL - SUM(ROUND(DLRV_VL * NVL(DLRV_RT, 0 ))) OVER(PARTITION BY ITEM_CD), 0 ) ELSE 0 END AS DLRV_SUM FROM RAT ) , ETC_RAT AS ( SELECT SAST_CD, BOM_CD, BOM_NM, ITEM_CD, ITEM_NM, SELL_QT, BOM_UNIT_CD, BOM_CNFM_QT, CNV_UM, STD_AMT , INVTRX_AMT , RT_DLRV_VL , RT_DLRV_QT , ETC_INVTRX_AMT , CASE WHEN NVL(ETC_INVTRX_AMT, 0 ) = 0 THEN 0 ELSE SUM(STD_AMT+RT_DLRV_VL) OVER (PARTITION BY SAST_CD, BOM_CD) END AS ITEM_SUM , CASE WHEN NVL(ETC_INVTRX_AMT, 0 ) = 0 AND SAST_CD IN (SELECT SAST_CD FROM LIST WHERE CNFM_QT IS NULL) THEN 0 ELSE SUM(STD_AMT+RT_DLRV_VL) OVER (PARTITION BY SAST_CD) END AS TOTAL_SUM , CASE WHEN NVL(ETC_INVTRX_AMT, 0 ) = 0 THEN 0 ELSE SUM(STD_AMT+RT_DLRV_VL) OVER (PARTITION BY SAST_CD, BOM_CD) / SUM(STD_AMT+RT_DLRV_VL) OVER (PARTITION BY SAST_CD) END AS ETC_RT FROM DBTB D ) , FIN_CAL AS ( SELECT SAST_CD, BOM_CD, BOM_NM, ITEM_CD, ITEM_NM, SELL_QT, BOM_UNIT_CD, BOM_CNFM_QT, CNV_UM, STD_AMT , INVTRX_AMT , RT_DLRV_VL , RT_DLRV_QT , (ETC_INVTRX_AMT * ETC_RT) AS ETC_SUM FROM ETC_RAT ) , TOTAL AS ( SELECT SAST_CD AS CC_CD , BOM_CD, BOM_NM , SELL_QT AS STD_QT , ROUND(SUM(NVL(STD_AMT, 0 )), 2 ) AS STD_AMT , ROUND(SUM(NVL(STD_AMT, 0 ) + NVL(RT_DLRV_VL, 0 ) + NVL(ETC_SUM, 0 )), 2 ) AS SLS_AMT FROM FIN_CAL GROUP BY SAST_CD, BOM_CD, BOM_NM, SELL_QT ORDER BY SAST_CD, BOM_CD ) SELECT CC_CD , S.SAST_NM AS CC_NM , BOM_CD, BOM_NM , STD_QT , STD_AMT , SLS_AMT AS PRFMNC_AMT , (SLS_AMT - STD_AMT) AS DIFF_AMT , NVL(ROUND((SLS_AMT / NULLIF(STD_AMT, 0 ) - 1 ) * 100 , 2 ),0 ) AS DIFF_RT FROM TOTAL T INNER JOIN CO_SAST_MST_Z20342 S ON T.CC_CD = S.SAST_CD AND S.USE_YN = 'Y' WHERE 1 =1 ORDER BY CC_CD, BOM_CD</t>
  </si>
  <si>
    <t>/api/CO/PANPAP00500_Z20342Service/panpap00500_z20342WageList</t>
  </si>
  <si>
    <t>/api/SF/IfRmsRmsErpFcaService/IfRmsRmsErpFca0013Service</t>
  </si>
  <si>
    <t>SELECT A.ISSUE_FG_CD , A.ACTG_DT , A.DOCU_HED_CNTN , A.COMPANY_CD , A.DEPT_CD , A.WRT_EMP_NO , A.PC_CD , A.DOCU_TP_NM , A.WRT_DT , B.SYSDEF_CD FROM SF_RMS_INT_RCV_DOCU_UNTD_LIST_Z20342 A LEFT JOIN MA_CODEDTL B ON B.FIELD_CD = 'P00620' AND B.MODULE_CD = 'MA' AND B.SYSDEF_NM = A.DOCU_TP_NM WHERE A.ISSUE_FG_CD = 'R0013' AND A.PROC_ST_CD = 'N' GROUP BY A.ISSUE_FG_CD, A.ACTG_DT, A.DOCU_HED_CNTN , A.COMPANY_CD, A.DEPT_CD, A.WRT_EMP_NO, A.PC_CD, A.DOCU_TP_NM, A.WRT_DT ,B.SYSDEF_CD ORDER BY A.ISSUE_FG_CD, A.ACTG_DT</t>
  </si>
  <si>
    <t>/api/FI/Smlsma00200Service_z20342/smlsma00200_asset_list</t>
  </si>
  <si>
    <t>SELECT D.COMPANY_CD , D.PC_CD , COALESCE(PL.PC_NM, P.PC_NM) PC_NM , D.ASSET_CD , D.ASSET_CD_SQ , D.ASSET_CD ASSET_DP , D.ASSET_NM , D.ACCT_CD , COALESCE(HL.ACCT_NM, H.ACCT_NM) ACCT_NM , D.DEPT_CD , COALESCE(FL.DEPT_NM, F.DEPT_NM) DEPT_NM , D.REALACQS_DT , D.ACQS_QT , D.PARTNER_CD , I.PARTNER_NM PARTNER_NM , D.RMK_DC , D.MNGLOC_CD ASSET_LOCATION_CD2 , FML.MNGLOC_NM ASSET_LOCATION_NM2 , '' MDL_NM , '' SIZE_NM , '' MNFC_NO , D.ASSET_TP_NM , D.DTL_LOCATION_TXT , ALM2.ASSET_LOCATION_CD ASSET_LOCATION_CD , ALM2.ASSET_LOCATION_NM ASSET_LOCATION_NM , D.ACTL_YN FROM ( SELECT A.COMPANY_CD, A.ASSET_CD, A.ASSET_CD_SQ, A.ASSET_NM, A.PC_CD , A.ACCT_CD, A.DEPT_CD, A.REALACQS_DT, A.ACQS_QT, A.PARTNER_CD, A.RMK_DC, FTM.ASSET_TP_NM , FADX.DTL_LOCATION_TXT, A.MNGLOC_CD , CASE WHEN FAS.ASSET_ST_CD IS NULL THEN 'N' ELSE 'Y' END AS ACTL_YN FROM FI_ASSET_MST A LEFT JOIN FI_ASSET_STS_INFO FAS ON A.COMPANY_CD = FAS.COMPANY_CD AND A.ASSET_CD = FAS.ASSET_CD AND A.ASSET_CD_SQ = FAS.ASSET_CD_SQ LEFT JOIN FI_TPASSET_MST FTM ON A.COMPANY_CD = FTM.COMPANY_CD AND FTM.ASSET_DP_FG = '1' AND A.ASSET_TP_CD = FTM.ASSET_TP_CD LEFT JOIN FI_ASSET_DTL_X20342 FADX ON FADX.COMPANY_CD = A.COMPANY_CD AND FADX.ASSET_CD = A.ASSET_CD AND FADX.ASSET_CD_SQ = A.ASSET_CD_SQ AND FADX.ASSET_DP_FG = A.ASSET_DP_FG WHERE NOT EXISTS ( SELECT ASSET_CHG_SQ_RN, COMPANY_CD, ASSET_CD, ASSET_CD_SQ, ASSET_DP_FG, ATMOVE_FG_CD FROM ( SELECT RANK() OVER(PARTITION BY COMPANY_CD, ASSET_CD, ASSET_CD_SQ, ASSET_DP_FG ORDER BY ASSET_CHG_SQ DESC) AS ASSET_CHG_SQ_RN ,COMPANY_CD, ASSET_CD, ASSET_CD_SQ, ASSET_DP_FG, ATMOVE_FG_CD FROM FI_ASSETMV_INFO ) MV WHERE MV.ASSET_CHG_SQ_RN = 1 AND MV.ATMOVE_FG_CD IN ('21' ,'22' ,'23' ,'24' ) AND MV.COMPANY_CD = A.COMPANY_CD AND MV.ASSET_CD = A.ASSET_CD ) AND A.COMPANY_CD = 'KL0001' AND A.PC_CD = '1000' AND COALESCE(FTM.AOB_YN,'N' ) = 'N' AND EXISTS ( SELECT 1 FROM FI_ASSET_REV_INFO WHERE COMPANY_CD = 'KL0001' AND ACTL_CD = '2509-1000' AND PC_CD = A.PC_CD AND ASSET_CD = A.ASSET_CD AND ASSET_CD_SQ = A.ASSET_CD_SQ) ) D LEFT JOIN FI_MNGLOCA FML ON FML.COMPANY_CD = D.COMPANY_CD AND FML.MNGLOC_CD = D.MNGLOC_CD LEFT JOIN MA_DEPT_MST F ON D.COMPANY_CD = F.COMPANY_CD AND D.DEPT_CD = F.DEPT_CD AND TO_CHAR(SYSDATE, 'YYYYMMDD' ) BETWEEN F.DEPT_START_DT AND COALESCE(F.DEPT_END_DT, '99991231' ) LEFT JOIN MA_COA_MST H ON D.COMPANY_CD = H.COMPANY_CD AND H.GAAP_CD = '1' AND D.ACCT_CD = H.ACCT_CD LEFT JOIN CI_PARTNER_MST I ON D.PARTNER_CD = I.PARTNER_CD LEFT JOIN MA_PC_MST P ON D.COMPANY_CD = P.COMPANY_CD AND D.PC_CD = P.PC_CD LEFT JOIN MA_DEPT_LDTL FL ON D.COMPANY_CD = FL.COMPANY_CD AND D.DEPT_CD = FL.DEPT_CD AND F.DEPT_START_DT = FL.DEPT_START_DT AND FL.LANG_CD = UPPER('KO' ) LEFT JOIN MA_COA_LDTL HL ON D.COMPANY_CD = HL.COMPANY_CD AND D.ACCT_CD = HL.ACCT_CD AND HL.GAAP_CD = '1' AND HL.LANG_CD = UPPER('KO' ) LEFT JOIN MA_PC_LDTL PL ON D.COMPANY_CD = PL.COMPANY_CD AND D.PC_CD = PL.PC_CD AND PL.LANG_CD = UPPER('KO' ) LEFT JOIN ( SELECT X.ASSET_CD, X.ASSET_CD_SQ, X.ASSET_LOCATION_CD, (SELECT ASSET_LOCATION_NM FROM FI_ASSETLOC_MST WHERE COMPANY_CD = 'KL0001' AND ASSET_LOCATION_CD = X.ASSET_LOCATION_CD) ASSET_LOCATION_NM FROM ( SELECT ASSET_CD, ASSET_CD_SQ, MAX(ASSET_LOCATION_CD) ASSET_LOCATION_CD FROM FI_ASSET_PLACE_INFO LOC WHERE COMPANY_CD = 'KL0001' GROUP BY ASSET_CD, ASSET_CD_SQ )X )ALM ON D.ASSET_CD = ALM.ASSET_CD AND D.ASSET_CD_SQ = ALM.ASSET_CD_SQ LEFT JOIN ( SELECT X.ASSET_CD, X.ASSET_CD_SQ, X.ASSET_LOCATION_CD, (SELECT ASSET_LOCATION_NM FROM FI_ASSETLOC_MST WHERE COMPANY_CD = 'KL0001' AND ASSET_LOCATION_CD = X.ASSET_LOCATION_CD) ASSET_LOCATION_NM FROM ( SELECT ASSET_CD, ASSET_CD_SQ, MAX(ASSET_LOCATION_CD) ASSET_LOCATION_CD FROM FI_ASSET_PLACE_INFO LOC WHERE COMPANY_CD = 'KL0001' GROUP BY ASSET_CD, ASSET_CD_SQ )X )ALM2 ON D.ASSET_CD = ALM2.ASSET_CD AND D.ASSET_CD_SQ = ALM2.ASSET_CD_SQ WHERE 1 =1 ORDER BY D.REALACQS_DT DESC, D.ASSET_CD ASC</t>
  </si>
  <si>
    <t>/api/SF/IfRmsRmsErpFcaService/IfRmsRmsErpFca0017Service</t>
  </si>
  <si>
    <t>SELECT A.ISSUE_FG_CD , A.ACTG_DT , A.DOCU_HED_CNTN , A.COMPANY_CD , A.DEPT_CD , A.WRT_EMP_NO , A.PC_CD , A.DOCU_TP_NM , A.WRT_DT , B.SYSDEF_CD FROM SF_RMS_INT_RCV_DOCU_UNTD_LIST_Z20342 A LEFT JOIN MA_CODEDTL B ON B.FIELD_CD = 'P00620' AND B.MODULE_CD = 'MA' AND B.SYSDEF_NM = A.DOCU_TP_NM WHERE A.ISSUE_FG_CD = 'R0017' AND A.PROC_ST_CD = 'N' GROUP BY A.ISSUE_FG_CD, A.ACTG_DT, A.DOCU_HED_CNTN , A.COMPANY_CD, A.DEPT_CD, A.WRT_EMP_NO, A.PC_CD, A.DOCU_TP_NM, A.WRT_DT ,B.SYSDEF_CD ORDER BY A.ISSUE_FG_CD, A.ACTG_DT</t>
  </si>
  <si>
    <t>/api/HR/OABHSF00800_Z20342Service/oabhsf00800_z20342LoanList</t>
  </si>
  <si>
    <t>/api/FI/Aacamg00200_Z20342_Service/aacamg00200_z20342_list_asset_change_history_detail02</t>
  </si>
  <si>
    <t>/api/TR/Tmffpm00900Service/tmffpm00900_rankChart</t>
  </si>
  <si>
    <t>/api/SF/IfRmsRmsErpFcaService/IfRmsRmsErpFca0007Service</t>
  </si>
  <si>
    <t>/api/FI/GLDCMT01900_Z20342Service/selectGLDCMT01900_Z20342popList</t>
  </si>
  <si>
    <t>/api/HR/PAMPHM41200_Z20342Service/selectPAMPHM41200_Z20342List</t>
  </si>
  <si>
    <t>SELECT H.GNFD_CD ,A.EMP_NO ,A.KOR_NM ,G.CTS_DEPT_CD ,MDM.DEPT_NM AS CTS_DEPT_NM ,A.DEPT_CD ,A.DEPT_NM ,G.START_DT ,G.END_DT ,H.GNFD_REASON_CD ,G.ODTY_CD CTS_ODTY_CD ,ODTY.SYSDEF_NM AS CTS_ODTY_NM ,A.EMP_TYPE_CD ,A.EMP_TYPE_NM ,A.EMP_DTL_TYPE_CD ,A.EMP_DTL_TYPE_NM ,A.PSTN_CD ,A.PSTN_NM ,A.POSI_CD ,A.POSI_NM ,A.EMP_PSTN_GRADE_CD ,A.EMP_PSTN_GRADE_NM ,A.SLST_CD ,A.RES_UPPT_BIRYYMM_DT ,A.SEX_CD ,A.ODTY_CD ,A.ODTY_NM ,G.RMK_DC FROM ( SELECT * FROM ( SELECT A.COMPANY_CD ,A.EMP_NO ,A.KOR_NM ,RES_UPPT_BIRYYMM_DT, CASE WHEN A.RETR_DT &lt;= '20250611' THEN '3' WHEN C.EMP_NO IS NOT NULL THEN '2' ELSE '1' END HLOF_FG_CD, B.DEPT_CD , MDM.DEPT_NM, B.GNFD_DT , A.SLST_CD , A.SEX_CD , E.SAST_CD , B.POSI_CD , POSI.SYSDEF_NM AS POSI_NM, B.ODTY_CD , ODTY.SYSDEF_NM AS ODTY_NM, B.PSTN_CD , PSTN.SYSDEF_NM AS PSTN_NM, B.CC_CD , B.EMP_TP , F.GNFD_NEXT_DC_DC EMP_TYPE_CD, F2.MNGD_NM AS EMP_TYPE_NM, G.GNFD_NEXT_DC_DC EMP_DTL_TYPE_CD, G2.MNGD_NM AS EMP_DTL_TYPE_NM, H.GNFD_NEXT_DC_DC EMP_PSTN_GRADE_CD, H2.MNGD_NM AS EMP_PSTN_GRADE_NM, RANK() OVER(PARTITION BY A.COMPANY_CD,A.EMP_NO ORDER BY B.GNFD_DT DESC ,CASE WHEN B.GNFD_ST_TP = '2' THEN B.GNFD_LKE_NO ELSE B.GNFD_REASON_CD END DESC) RNK FROM HR_EMP_MST A INNER JOIN HR_HUAN_DTL B ON A.COMPANY_CD = B.COMPANY_CD AND A.EMP_NO = B.EMP_NO AND B.GNFD_DT &lt;= '20250811' AND B.GNFD_ST_TP IN ('2' ,'4' ) AND A.COMPANY_CD = 'KL0001' LEFT OUTER JOIN HR_HUANLOA_HST C ON A.COMPANY_CD = C.COMPANY_CD AND A.EMP_NO = C.EMP_NO AND '20240101' BETWEEN C.START_DT AND C.END_DT LEFT OUTER JOIN HR_DNL_MBST_SAST_HST_Z20342 E ON A.COMPANY_CD = E.COMPANY_CD AND A.EMP_NO = E.EMP_NO AND '20240101' BETWEEN E.APLY_START_DT AND E.APLY_END_DT LEFT OUTER JOIN HR_HUAN_SDTL F ON B.COMPANY_CD = F.COMPANY_CD AND B.GNFD_LKE_NO = F.GNFD_LKE_NO AND F.GNFD_DC_CD = 'Z02' AND B.EMP_NO = F.EMP_NO AND B.GNFD_CD = F.GNFD_CD LEFT OUTER JOIN CI_MNG_DTL F2 ON F2.MCLS_CD = 'HR00_20342' AND F2.MNGD_DTL_CD = F.GNFD_NEXT_DC_DC LEFT OUTER JOIN HR_HUAN_SDTL G ON B.COMPANY_CD = G.COMPANY_CD AND B.GNFD_LKE_NO = G.GNFD_LKE_NO AND G.GNFD_DC_CD = 'Z03' AND B.EMP_NO = G.EMP_NO AND B.GNFD_CD = G.GNFD_CD LEFT OUTER JOIN CI_MNG_DTL G2 ON G2.MCLS_CD = 'HR01_20342' AND G2.MNGD_DTL_CD = G.GNFD_NEXT_DC_DC LEFT OUTER JOIN HR_HUAN_SDTL H ON B.COMPANY_CD = H.COMPANY_CD AND B.GNFD_LKE_NO = H.GNFD_LKE_NO AND H.GNFD_DC_CD = 'Z07' AND B.EMP_NO = H.EMP_NO AND B.GNFD_CD = H.GNFD_CD LEFT OUTER JOIN MA_DEPT_MST MDM ON A.COMPANY_CD = MDM.COMPANY_CD AND A.BIZAREA_CD = MDM.BIZAREA_CD AND B.DEPT_CD = MDM.DEPT_CD AND '20240101' BETWEEN MDM.DEPT_START_DT AND MDM.DEPT_END_DT LEFT OUTER JOIN CI_MNG_DTL H2 ON H2.MCLS_CD = 'HR99_20342' AND H2.MNGD_DTL_CD = H.GNFD_NEXT_DC_DC LEFT OUTER JOIN MA_CODEDTL POSI ON A.COMPANY_CD=POSI.COMPANY_CD AND B.POSI_CD=POSI.SYSDEF_CD AND POSI.MODULE_CD='HR' AND POSI.FIELD_CD='P00640' LEFT OUTER JOIN MA_CODEDTL ODTY ON A.COMPANY_CD=ODTY.COMPANY_CD AND B.ODTY_CD=ODTY.SYSDEF_CD AND ODTY.MODULE_CD='HR' AND ODTY.FIELD_CD='P00980' LEFT OUTER JOIN MA_CODEDTL PSTN ON A.COMPANY_CD=PSTN.COMPANY_CD AND B.PSTN_CD=PSTN.SYSDEF_CD AND PSTN.MODULE_CD='HR' AND PSTN.FIELD_CD='P00650' ) A WHERE RNK = 1 AND HLOF_FG_CD &lt;&gt; '3' ) A INNER JOIN HR_HUANCON_HST G ON A.COMPANY_CD = G.COMPANY_CD AND A.EMP_NO = G.EMP_NO AND '20240101' BETWEEN G.START_DT AND NVL(G.END_DT,'99991231' ) LEFT OUTER JOIN MA_DEPT_MST MDM ON G.COMPANY_CD = MDM.COMPANY_CD AND G.BIZAREA_CD = MDM.BIZAREA_CD AND G.CTS_DEPT_CD = MDM.DEPT_CD AND G.START_DT BETWEEN MDM.DEPT_START_DT AND MDM.DEPT_END_DT LEFT OUTER JOIN HR_HUAN_DTL H ON G.COMPANY_CD = H.COMPANY_CD AND G.GNFD_LKE_APPNT_NO = H.GNFD_LKE_NO LEFT OUTER JOIN MA_CODEDTL ODTY ON G.COMPANY_CD=ODTY.COMPANY_CD AND G.ODTY_CD=ODTY.SYSDEF_CD AND ODTY.MODULE_CD='HR' AND ODTY.FIELD_CD='P00980' WHERE 1 =1 AND A.COMPANY_CD = 'KL0001' AND G.START_DT &lt;= '99991231' AND NVL(G.END_DT, '99991231' ) &gt;= '20240101' ORDER BY G.START_DT desc</t>
  </si>
  <si>
    <t>/api/FI/H_FI_ASSET_MST_C_Z20342Service/h_fi_asset_mst_c_z20342List</t>
  </si>
  <si>
    <t>/api/FI/Aacasr00100_Z20342_Service/aacasr00100_z20342_list_asset</t>
  </si>
  <si>
    <t>WITH ASSET_TP_CD_HIERARCHY AS ( SELECT COMPANY_CD ,ASSET_TP_CD ,ASSET_TP_NM ,CONNECT_BY_ROOT(ASSET_TP_CD) AS ROOT_ASSET_TP_CD ,CSF_LV FROM FI_TPASSET_MST START WITH COMPANY_CD = 'KL0001' AND ASSET_DP_FG = '1' AND CSF_LV = '1' CONNECT BY PRIOR ASSET_TP_CD = UP_ASSET_TP_CD AND ASSET_DP_FG = '1' AND COMPANY_CD = 'KL0001' ) SELECT FSM.COMPANY_CD, FSM.PC_CD, CONCAT(CONCAT(FSM.ASSET_CD, ' - ' ), FSM.ASSET_CD_SQ) AS GRP_CD, FSM.ASSET_CD, FSM.ASSET_NM, FSM.ASSET_CD_SQ, FSM.ACCT_CD, COALESCE(MCML.ACCT_NM, MCM.ACCT_NM) ACCT_NM, FSM.REALACQS_DT, FAI.ASSET_ST_CD, FSM.ASSET_DP_FG, FSM.ASSET_FORM_CD, FAI.PCA_CD, IMG.IMG_CNT FROM ( SELECT COMPANY_CD, PC_CD, ASSET_CD, ASSET_CD_SQ, ASSET_NM, ACCT_CD, DP_BGN_DT AS REALACQS_DT, ASSET_DP_FG, ASSET_TP_CD, CONCAT(CONCAT(ASSET_CD, '|' ), ASSET_CD_SQ) AS P_KEY, DEPT_CD, ASSET_FORM_CD FROM FI_ASSET_MST WHERE COMPANY_CD = 'KL0001' ) FSM INNER JOIN ASSET_TP_CD_HIERARCHY ATCH ON FSM.COMPANY_CD = ATCH.COMPANY_CD AND FSM.ASSET_TP_CD = ATCH.ASSET_TP_CD LEFT OUTER JOIN FI_ASSETDP_INFO FAI ON FAI.COMPANY_CD = FSM.COMPANY_CD AND FAI.ASSET_CD = FSM.ASSET_CD AND FAI.ASSET_CD_SQ = FSM.ASSET_CD_SQ AND FAI.DP_YM = '202510' AND FAI.ASSET_DP_FG = FSM.ASSET_DP_FG LEFT OUTER JOIN MA_COA_MST MCM ON MCM.COMPANY_CD = FSM.COMPANY_CD AND MCM.ACCT_CD = FSM.ACCT_CD AND MCM.GAAP_CD = '1' LEFT OUTER JOIN MA_COA_LDTL MCML ON MCML.COMPANY_CD = FSM.COMPANY_CD AND MCML.ACCT_CD = FSM.ACCT_CD AND MCML.GAAP_CD = '1' AND MCML.LANG_CD = UPPER('KO' ) LEFT JOIN FI_TPASSET_MST FTM ON FTM.COMPANY_CD = FSM.COMPANY_CD AND FTM.ASSET_DP_FG = FSM.ASSET_DP_FG AND FTM.ASSET_TP_CD = FSM.ASSET_TP_CD LEFT JOIN ( SELECT COMPANY_CD, ASSET_CD, ASSET_CD_SQ, COUNT(1 ) IMG_CNT FROM FI_ASSETIM_MNG_MST WHERE COMPANY_CD = 'KL0001' GROUP BY COMPANY_CD, ASSET_CD, ASSET_CD_SQ ) IMG ON IMG.COMPANY_CD = FSM.COMPANY_CD AND IMG.ASSET_CD = FSM.ASSET_CD AND IMG.ASSET_CD_SQ = FSM.ASSET_CD_SQ WHERE FSM.COMPANY_CD = 'KL0001' AND FSM.PC_CD IN ( '1000' ) AND FSM.REALACQS_DT IS NOT NULL AND FSM.REALACQS_DT &lt;&gt; ' ' AND FSM.ASSET_DP_FG = '1' AND (FTM.AOB_YN = 'N' OR FTM.AOB_YN IS NULL OR FTM.AOB_YN = '') ORDER BY FSM.ASSET_CD, FSM.ASSET_CD_SQ</t>
  </si>
  <si>
    <t>/api/SF/EIMULS00500_Z20342Service/EIMULS00500_z20342MstList</t>
  </si>
  <si>
    <t>/api/CO/PANPIA02200_Z20342Service/pANPIA02200_Z20342_ModelList</t>
  </si>
  <si>
    <t>순번</t>
    <phoneticPr fontId="2" type="noConversion"/>
  </si>
  <si>
    <t>호출서비스</t>
    <phoneticPr fontId="2" type="noConversion"/>
  </si>
  <si>
    <t>탐지 시간</t>
    <phoneticPr fontId="2" type="noConversion"/>
  </si>
  <si>
    <t>수행 시간</t>
    <phoneticPr fontId="2" type="noConversion"/>
  </si>
  <si>
    <t>운영/개발</t>
    <phoneticPr fontId="2" type="noConversion"/>
  </si>
  <si>
    <t>SQL</t>
    <phoneticPr fontId="2" type="noConversion"/>
  </si>
  <si>
    <t>코멘트</t>
    <phoneticPr fontId="2" type="noConversion"/>
  </si>
  <si>
    <t>조치시간</t>
  </si>
  <si>
    <t>추가사항</t>
    <phoneticPr fontId="2" type="noConversion"/>
  </si>
  <si>
    <t>모듈</t>
    <phoneticPr fontId="2" type="noConversion"/>
  </si>
  <si>
    <t>실제 SQL 수행 시간</t>
    <phoneticPr fontId="2" type="noConversion"/>
  </si>
  <si>
    <t>조치일자</t>
    <phoneticPr fontId="2" type="noConversion"/>
  </si>
  <si>
    <t>조치내역</t>
    <phoneticPr fontId="2" type="noConversion"/>
  </si>
  <si>
    <t>특이사항</t>
    <phoneticPr fontId="2" type="noConversion"/>
  </si>
  <si>
    <t>EH</t>
  </si>
  <si>
    <t>RE</t>
  </si>
  <si>
    <t>NO MODULE</t>
  </si>
  <si>
    <t>CI</t>
  </si>
  <si>
    <t>IM</t>
  </si>
  <si>
    <t>RD</t>
  </si>
  <si>
    <t>CZ</t>
  </si>
  <si>
    <t>/api/HR/ODMWPM00112_Z20342_Service/selectODMWPM00112_Z20342_Tab7</t>
  </si>
  <si>
    <t>/api/HR/ODMWPM00106_Z20342Service/selectODMWPM00106_ModelList</t>
  </si>
  <si>
    <t>/api/HR/PayrollBenefitsManagementSIMService/pbmsim00500_emp_insert</t>
  </si>
  <si>
    <t>/api/FI/GeneralLedgerDocumentFSMService/gldfsm00100_list</t>
  </si>
  <si>
    <t>/api/FI/Glddoc00700Service/list_header</t>
  </si>
  <si>
    <t>/api/HR/PBMPAR00400_SERVICE/pbmpar00400_list_renewal</t>
  </si>
  <si>
    <t>/api/HR/ODMODP00102_Z20342Service/odmodp00102_Z20342MstList</t>
  </si>
  <si>
    <t>/api/FI/GLDSEF02400_Z20342Service/gldsef02400_z20342IsInfo</t>
  </si>
  <si>
    <t>/api/HR/PBMPAR01900_SERVICE/pbmpar01900_tot_list</t>
  </si>
  <si>
    <t>/api/HR/ODMWPM00113_Z20342_POP3Service/selectODMWPM00113_Z20342_POP3_TAB4PagingCount</t>
  </si>
  <si>
    <t>/api/HR/ODMWPM00113_Z20342_POP3Service/selectODMWPM00113_Z20342_POP3_TAB2PagingCount</t>
  </si>
  <si>
    <t>/api/HR/ODMWPM00113_Z20342_POP3Service/oDMWPM00113_Z20342_POP3_TAB4ModelList</t>
  </si>
  <si>
    <t>/api/HR/ODMODP00101_Z20342Service/odmodp00101_Z20342DataInitSave</t>
  </si>
  <si>
    <t>/api/HR/Odmwfb00300_Z20342Service/select_mst</t>
  </si>
  <si>
    <t>/api/HR/Pbmpac002_Z20342/pbmpac00200_emp_list</t>
  </si>
  <si>
    <t>/api/HR/ODMODP00101_Z20342Service/odmodp00101_Z20342ErrPopCalsList</t>
  </si>
  <si>
    <t>/api/HR/ODMWPM00119_Z20342Service/selectODMWPM00119_Z20342_MST</t>
  </si>
  <si>
    <t>/api/HR/PAMODM00300_P02_SERVICE/pamodm00300_dtllist2</t>
  </si>
  <si>
    <t>/api/HR/PAMCCJ10500_Z20342Service/selectPAMCCJ10500_Z20342_TAB1_Mst2</t>
  </si>
  <si>
    <t>/api/HR/ODMWPM00113_Z20342_POP5Service/oDMWPM00113_Z20342_POP5_TAB2ModelList</t>
  </si>
  <si>
    <t>/api/HR/ODMWPM00113_Z20342_POP5Service/oDMWPM00113_Z20342_POP5_TAB1ModelList</t>
  </si>
  <si>
    <t>/api/FI/GLDEXP00600_Z20342Service/gldexp00600_z20342Search</t>
  </si>
  <si>
    <t>/api/CM/codehelp/CodeHelpDataService/H_CI_PARTNER_MST_S</t>
  </si>
  <si>
    <t>/api/FI/Aacamg00600_Z20342Service/aacamg00600_list</t>
  </si>
  <si>
    <t>/api/HR/PAMTRJ11000_Z20342Service/selectPamtrj11000_Z20342MstList</t>
  </si>
  <si>
    <t>/api/HR/ODMODP00101_Z20342Service/odmodp00101_Z20342MstList</t>
  </si>
  <si>
    <t>/api/FI/GLDCMT02700_Z20342Service/gldcmt02700_z20342DocuSave</t>
  </si>
  <si>
    <t>/api/HR/Pamesr00600Service/pamesr00600_list</t>
  </si>
  <si>
    <t>/api/FI/BIMPRT00300_Z20342Service/BIMPRT00300_Z20342_searchMST</t>
  </si>
  <si>
    <t>/api/HR/HrCommonService/getHrEmpMst</t>
  </si>
  <si>
    <t>/api/HR/ODMODP00102_Z20342Service/odmodp00102_Z20342EmpMonthApprove</t>
  </si>
  <si>
    <t>/api/HR/ODMWPM00124_Z20342Service/selectODMWPM00124_Z20342_REQN</t>
  </si>
  <si>
    <t>/api/HR/ODMOFF00200_Z20342Service/odmoff00200_z20342_selectAnnualLeave</t>
  </si>
  <si>
    <t>/api/HR/ODMWPM00112_Z20342_Service/getGwCallBack</t>
  </si>
  <si>
    <t>/api/FI/GLDEXP00500_Z20342Service/gldexp00500_z20342AprvlList</t>
  </si>
  <si>
    <t>/api/HR/ODMWPM00109_Z20342Service/selectODMWPM00109_Z20342_MST</t>
  </si>
  <si>
    <t>/api/FI/GLDEXP00700_Z20342Service/gldexp00700_z20342AprvlList</t>
  </si>
  <si>
    <t>/api/HR/ODMWPM00109_Z20342Service/selectODMWPM00109_Z20342_CNT</t>
  </si>
  <si>
    <t>/api/HR/PAMCOM10300_Z20342Service/list</t>
  </si>
  <si>
    <t>/api/CM/codehelp/CodeHelpDataService/H_TX_PARTNER_MST_S</t>
  </si>
  <si>
    <t>/api/HR/PAMPHM20200_Z20342Service/pamphm20200_z20342certList</t>
  </si>
  <si>
    <t>/api/HR/ODMWPM00112_Z20342_Service/selectODMWPM00112_Z20342_TAB1</t>
  </si>
  <si>
    <t>/api/HR/ODMWPM00101_Z20342Service/oDMWPM00101_Z20342MstSave</t>
  </si>
  <si>
    <t>/api/CM/codehelp/CodeHelpDataService/H_HR_EMP_MST_S02</t>
  </si>
  <si>
    <t>/api/HR/PayrollBenefitsManagementPABService_00400/pbmpab00400hearder_list</t>
  </si>
  <si>
    <t>/api/HR/ESSPHA00900_Z20342_SERVICE/esspha00900_empDetailData</t>
  </si>
  <si>
    <t>/api/HR/PAMPHM30300_Z20342Service/pamphm30300_z20342SaveCrtrFile</t>
  </si>
  <si>
    <t>/api/CM/codehelp/CodeHelpDataService/H_CM_COLUMN_INFO_S2</t>
  </si>
  <si>
    <t>/api/RE/Fimrpt00100_z20342Service/fimrpt00100_master_list</t>
  </si>
  <si>
    <t>/api/HR/Pbmpac00100_Z20342Service/calc_pay</t>
  </si>
  <si>
    <t>/api/HR/OABCLB00600_Z20342Service/oabclb00600_Z20342_DuesPerList</t>
  </si>
  <si>
    <t>/api/CM/codehelp/CodeHelpDataService/H_HR_EMP_MST_S01</t>
  </si>
  <si>
    <t>/api/HR/GroupWareConnectionZ20342/amaranthGwaprvlstCdUpdate</t>
  </si>
  <si>
    <t>/api/HR/ODMWPM00101_Z20342Service/callback</t>
  </si>
  <si>
    <t>/api/HR/Pbmpay00401_Z20342Service/pbmpay00401_cardList</t>
  </si>
  <si>
    <t>/api/HR/ODMWPM00101_Z20342Service/oDMWPM00101_Z20342MstList</t>
  </si>
  <si>
    <t>/api/HR/Pbmcal00200_Z20342Service/list_hr_pretro_mst</t>
  </si>
  <si>
    <t>/upload/file</t>
  </si>
  <si>
    <t>/api/CM/codehelp/CodeHelpDataService/H_HR_EMP_MST_S</t>
  </si>
  <si>
    <t>/api/HR/ODMWPM00112_Z20342_Service/selectODMWPM00112_Z20342_TAB4</t>
  </si>
  <si>
    <t>/api/FI/GLDDCM03400_Z20342Service/glddcm03400_dblPayDocu_list</t>
  </si>
  <si>
    <t>/api/HR/ODMWPM00112_Z20342_Service/selectODMWPM00112_Z20342_TAB8</t>
  </si>
  <si>
    <t>/api/CM/CodeHelpVerifyService/getCodeHelpVerifyInfo</t>
  </si>
  <si>
    <t>/api/HR/ODMWPM00123_Z20342Service/selectODMWPM00123_ModelList</t>
  </si>
  <si>
    <t>/api/BM/POBRPT00500_z20342Service/POBRPT00500_z20342_list</t>
  </si>
  <si>
    <t>/api/HR/Pamcon00100Service_Z20342/pamcon00100_checkCompare</t>
  </si>
  <si>
    <t>/api/HR/Pamcon00200Service_Z20342/pamcon00200_empTransfer</t>
  </si>
  <si>
    <t>/api/MA/SystemBaseConfigurationLANService/baslan00300_list_dtl</t>
  </si>
  <si>
    <t>/api/HR/Pamlev10200ApiService_Z20342/save</t>
  </si>
  <si>
    <t>/api/HR/HrInterfaceZ20342Service/EmpJobChangeSpecialAllowanceApi</t>
  </si>
  <si>
    <t>/drmService/excel/extract</t>
  </si>
  <si>
    <t>/api/HR/PayrollBenefitsManagementPACService_00500/pbmpac00500_save</t>
  </si>
  <si>
    <t>/api/HR/daebo-comm/elctrathrz-call-back-proc</t>
  </si>
  <si>
    <t>/api/CO/PANPIA02400_Z20342Service/pANPIA02400_Z20342_ModelList</t>
  </si>
  <si>
    <t>/api/TX/VATPTC90100_Z20342Service/vatptc9010_z20342PgDtlList</t>
  </si>
  <si>
    <t>/api/FI/PIFCFS01500_Z20342Service/pifcfs01500_z20342FsInfoSave</t>
  </si>
  <si>
    <t>/api/HR/PAMPHM42000_Z20342Service/selectQualInfoList</t>
  </si>
  <si>
    <t>/api/HR/PAMPHM40500_Z20342Service/selectPAMPHM40500_Z20342Mst</t>
  </si>
  <si>
    <t>/api/HR/PAMLRM10300_Z20342Service/pamlrm10300_z20342ListTab2</t>
  </si>
  <si>
    <t>/api/HR/PAMPHM42250_Z20342Service/selectOdtyList</t>
  </si>
  <si>
    <t>/api/HR/PAMPHM40300_Z20342Service/selectPAMPHM40300_Z20342Mst</t>
  </si>
  <si>
    <t>/api/FI/Glddcm01400Service/list2</t>
  </si>
  <si>
    <t>/api/HR/ODMODP00102_Z20342Service/odmodp00102_Z20342GrpApprove</t>
  </si>
  <si>
    <t>/api/HR/Pamcon00100Service_Z20342/pamcon00100_expenunaccept</t>
  </si>
  <si>
    <t>/api/HR/PAMRET12000_Z20342Service/selectPAMRET12000_Z20342_EMP_AR</t>
  </si>
  <si>
    <t>/api/CM/codehelp/CodeHelpDataService/H_MA_PARTNER_MST_S</t>
  </si>
  <si>
    <t>/api/HR/PBMCCU01502_Z20342Service/pbmccu01502_z20342ListMst</t>
  </si>
  <si>
    <t>/api/HR/PAMCOM10300_Z20342Service/createEmpNo</t>
  </si>
  <si>
    <t>/api/HR/ESSODM00100_Z20342Service/listOffDate</t>
  </si>
  <si>
    <t>/api/FI/GLDTVL00100_Z20342Service/gldtvl00100_z20342ActexStlList</t>
  </si>
  <si>
    <t>/api/CM/LanguageService/autoLogoutDialog/ko</t>
  </si>
  <si>
    <t>/api/HR/ODMWPM00113_Z20342_POP3Service/oDMWPM00113_Z20342_POP3_TAB2ModelList</t>
  </si>
  <si>
    <t>/api/HR/ODMWPM00113_Z20342_POP3Service/oDMWPM00113_Z20342_POP3_TAB1ModelList</t>
  </si>
  <si>
    <t>/api/HR/ODMWPM00113_Z20342_POP3Service/selectODMWPM00113_Z20342_POP3_TAB1PagingCount</t>
  </si>
  <si>
    <t>/api/HR/ODMWPM00127_Z20342Service/selectODMWPM00127_Z20342BatchTot</t>
  </si>
  <si>
    <t>/api/HR/ODMODP00101_Z20342Service/odmodp00101_Z20342SchdlCreate</t>
  </si>
  <si>
    <t>/api/FI/AACASR90300_Z20342Service/aacasr90300_z20342DaaInfo</t>
  </si>
  <si>
    <t>/api/HR/ODMWPM00112_Z20342_Service/selectODMWPM00112_Z20342_checkWeekOvertime</t>
  </si>
  <si>
    <t>/api/FI/Aacamg00200Service/aacamg00200_list</t>
  </si>
  <si>
    <t>/api/FI/Aacamg00200_Z20342_Service/aacamg00200_z20342_list</t>
  </si>
  <si>
    <t>/api/HR/CDMEDUCOMM_Z20342Service/eduCommNotfTrsm</t>
  </si>
  <si>
    <t>/api/CI/CommonInformationConfigurationHRMService/cochrm00200_list</t>
  </si>
  <si>
    <t>/api/HR/DnlValidation_Z20342/validateForm</t>
  </si>
  <si>
    <t>/api/FI/GLDDOC00500_Z20342Service/select_gridEvdn_list</t>
  </si>
  <si>
    <t>/api/FI/Aacasr00100_Z20342_Service/aacasr00100_z20342_list_asset_basic</t>
  </si>
  <si>
    <t>/api/CI/Cochrm00800Service/getAgeTpChartDs</t>
  </si>
  <si>
    <t>/api/HR/ODMSWD00306_Z20342_POP01Service/getGwCallBack</t>
  </si>
  <si>
    <t>/api/CM/LogTracerService/getLogTracerAuthUser</t>
  </si>
  <si>
    <t>/api/HR/PAMBTR10800_Z20342Service/PAMBTR10800_Z20342_PopDtlSelect</t>
  </si>
  <si>
    <t>/api/HR/Pbmpac002_Z20342/pbmpac00200_save</t>
  </si>
  <si>
    <t>/api/HR/Pbmstm00300_Z20342Service/pbmstm00300_docu_save</t>
  </si>
  <si>
    <t>/api/TR/TreasuryManagemrntLiabilitiesLOMService/tmllom00100_list</t>
  </si>
  <si>
    <t>/api/HR/PBMPAR00800_Service/pbmpar00800_master_grid_search</t>
  </si>
  <si>
    <t>/api/CM/codehelp/CodeHelpDataService/H_MA_MASKINGUSER_MST_S</t>
  </si>
  <si>
    <t>/api/HR/Pbmstm00300_Z20342Service/pbmstm00300_pop_sum_save</t>
  </si>
  <si>
    <t>/api/HR/Pbmcal00200_Z20342Service/save</t>
  </si>
  <si>
    <t>/api/HR/Pbmsim00800_Z20342_Service/pbmsim00800_z20342_list</t>
  </si>
  <si>
    <t>/api/HR/Pbmbas00200_Z20342Service/hr_emp_info_chge_list</t>
  </si>
  <si>
    <t>/api/TR/TMFBDM01200_Z20342Service/tmfdbm01200_z20342MstList</t>
  </si>
  <si>
    <t>/api/CM/NoticeService/dcheck</t>
  </si>
  <si>
    <t>/api/HR/GroupWareOrganizationChart/empListSearch</t>
  </si>
  <si>
    <t>/api/HR/ODMWFB00400_Z20342_SERVICE/saveTempApply</t>
  </si>
  <si>
    <t>/api/CM/codehelp/CodeHelpDataService/H_MA_GROUPUSER_INFO_S</t>
  </si>
  <si>
    <t>/api/HR/OABETC00100_Z20342Service/oabetc00100_z20342selectStockOperHstList</t>
  </si>
  <si>
    <t>/api/HR/PAMBTR11000_Z20342Service/selectPAMBTR11000_Z20342List</t>
  </si>
  <si>
    <t>/api/FI/Glddoc00700_z20342_Service/list_detail</t>
  </si>
  <si>
    <t>/api/HR/OABHSF00500_Z20342Service/oabhsf00500_z20342LoanList</t>
  </si>
  <si>
    <t>/api/FI/Glddoc00700_z20342_Service/list_header</t>
  </si>
  <si>
    <t>/api/HR/ODMFWM00310_Z20342Service/getGwCallBack</t>
  </si>
  <si>
    <t>/api/TR/TreasuryBaseMenuTBCService/tbmtbc00300_list</t>
  </si>
  <si>
    <t>/api/MA/SystemBaseInformationSECService/bassec00100_pop_save</t>
  </si>
  <si>
    <t>/api/MA/MACustomCodeHelpService/excel_upload</t>
  </si>
  <si>
    <t>/api/FI/AACAMG90600_Z20342Service/AACAMG90600_Z20342_List</t>
  </si>
  <si>
    <t>/api/HR/ESSPHACOMMON_Z20342_Service/_TABLE_SYNC_</t>
  </si>
  <si>
    <t>/api/FI/AACASR90400_Z20342Service/aACASR90400_MstList</t>
  </si>
  <si>
    <t>/api/HR/PAMLRM10300_Z20342Service/pamlrm10300_z20342ListTab1</t>
  </si>
  <si>
    <t>/api/HR/PAMLEV10300_Z20342Service/selectPAMLEV10300_Z20342_MstGridList</t>
  </si>
  <si>
    <t>/api/GA/GAMGAD00600_Z20342Service/gamgad00600_z20342ListEntcSttcByMbst</t>
  </si>
  <si>
    <t>/api/HR/ODMWPM00112_Z20342_Service/selectODMWPM00112_Z20342_Calendar</t>
  </si>
  <si>
    <t>/api/FI/Aacamg00600Service/aacamg00600_list</t>
  </si>
  <si>
    <t>/api/HR/ODMOFF00400_Z20342Service/odmoff00400_z20342_selectAnnualLeave</t>
  </si>
  <si>
    <t>/api/HR/ODMWPM00112_Z20342_Service/selectODMWPM00112_Z20342_TAB2</t>
  </si>
  <si>
    <t>/api/FI/AssetAccountingASRService/aacasr00200_list_asset</t>
  </si>
  <si>
    <t>/api/PU/PUVIVE01300_Z20342Service/puvive01300_z20342_docu_preview</t>
  </si>
  <si>
    <t>/api/FI/Aacasr00300_Z20342_Service/aacasr00300_z20342_list</t>
  </si>
  <si>
    <t>/api/HR/Pbmpay00300_Z20342Service/get_card_List</t>
  </si>
  <si>
    <t>/api/TR/TMFFPM01700_Z20342Service/tmffpm01700_z20342MstList</t>
  </si>
  <si>
    <t>/api/CO/CostCenterAccountingCIAService/ccacia01100_list</t>
  </si>
  <si>
    <t>/api/CM/GridNoteService/gridNoteDelete</t>
  </si>
  <si>
    <t>/api/FI/Smlsma00200Service_z20342/smlsma00200_z20342_downLoadExcel</t>
  </si>
  <si>
    <t>/api/FI/GLDCMT02000_Z20342Service/gldcmt02000_z20342IsInfo</t>
  </si>
  <si>
    <t>/api/FI/Glddis00900Service/list</t>
  </si>
  <si>
    <t>/api/HR/Odmtot00100_Z20342Service/insert_dnl_aggr</t>
  </si>
  <si>
    <t>/api/HR/ODMSWD00305_Z20342Service/updateDnlAdmHwrtElctrathrzProc</t>
  </si>
  <si>
    <t>/api/FI/Aacasr00200_Z20342_Service/aacasr00200_z20342_list_asset</t>
  </si>
  <si>
    <t>/api/CO/CostCenterAccountingPECService/ccapec00400_list_mst</t>
  </si>
  <si>
    <t>/api/HR/PAMPHM42250_Z20342Service/selectDtlOdtyList</t>
  </si>
  <si>
    <t>/api/FI/Glddcm00100Service/glddcm00100_print</t>
  </si>
  <si>
    <t>/api/HR/Pamcon00100Service_Z20342/pamcon00100_listsd</t>
  </si>
  <si>
    <t>/api/HR/Pamcon00400Service_Z20342/pamcon00400_huanList</t>
  </si>
  <si>
    <t>/api/MA/SystemBaseConfigurationLANService/baslan00200_list_mst</t>
  </si>
  <si>
    <t>/api/PU/PUBINF00200_SERVICE/pubinf00200_PU_PRICEINFO_MST_pTab_detail</t>
  </si>
  <si>
    <t>/api/FI/Gldfsm00600_Z20342Service/load_grid_list</t>
  </si>
  <si>
    <t>/api/HR/Remcoa01000_Z20342Service/getListTab1Grid1</t>
  </si>
  <si>
    <t>/api/HR/PBMRTP00623_Z20342Service/PBMRTP00623_Z20342_mst_add</t>
  </si>
  <si>
    <t>/api/HR/Pbmpac00100_Z20342Service/calc_save</t>
  </si>
  <si>
    <t>/api/HR/ODMODP00102_Z20342Service/odmodp00102_Z20342EmpApprove</t>
  </si>
  <si>
    <t>/api/GA/GAMGAR00800_Z20342Service/gamgar00800_z20342ListEatWgsDdctDc</t>
  </si>
  <si>
    <t>/api/HR/OABHSF00700_Z20342Service/oabhsf00700_z20342MstList</t>
  </si>
  <si>
    <t>/api/HR/OABHSF00600_Z20342Service/oabhsf00600_z20342LoneMstList</t>
  </si>
  <si>
    <t>/api/FI/AACAMG90220_Z20342Service/aacamg90220_z20342DocuMst</t>
  </si>
  <si>
    <t>/api/HR/ESSODM00100_Z20342Service/callback</t>
  </si>
  <si>
    <t>/api/IM/IMIGIM01200_Z20342Service/list_mst</t>
  </si>
  <si>
    <t>/api/FI/Aacamg00300_Z20342_Service/aacamg00300_z20342_list</t>
  </si>
  <si>
    <t>/api/HR/PersonalAdministrationManagementCEMService/Pamcem00300_fileUpload</t>
  </si>
  <si>
    <t>/api/FI/Aacamg00600_Z20342Service/aacamg00600_list_preview</t>
  </si>
  <si>
    <t>/api/FI/Aacamg00600_Z20342Service/aacamg00600_save_docu</t>
  </si>
  <si>
    <t>/api/SF/SMFSLM00400_Z20342Service/sMFSLM00400_Z20342List</t>
  </si>
  <si>
    <t>/api/SF/EIMPLM00200_Z20342Service/eIMPLM00200_Z20342List</t>
  </si>
  <si>
    <t>/api/TR/Tmffpm00900Service/tmffpm00900_monthChart</t>
  </si>
  <si>
    <t>/api/RD/BMGRSH00400_Z20342Service/bmgrsh00400_z20342ListOputDmndInfo</t>
  </si>
  <si>
    <t>/api/FI/GeneralLedgerDocumentFSMService/gldfsm00200_list</t>
  </si>
  <si>
    <t>/api/TR/TMFBDM01300_Z20342Service/tmfbdm01300_z20342MstList</t>
  </si>
  <si>
    <t>/api/FI/BIMPRT00400_Z20342Service/BIMPRT00400_Z20342_list</t>
  </si>
  <si>
    <t>/api/CM/DnlCommonService/callApprovalAfter</t>
  </si>
  <si>
    <t>/api/CO/PCOCIA01500_Z20342Service/pcocia01500_z20342List</t>
  </si>
  <si>
    <t>/api/FI/GLDCRM00300_Z20342_SERVICE/gldcrm00300_listForm</t>
  </si>
  <si>
    <t>/api/CM/codehelp/CodeHelpDataService/H_PP_MA_PITEM_S</t>
  </si>
  <si>
    <t>/api/CO/ProfitabilityAnalysisPIAService/panpia00100_list_dtl</t>
  </si>
  <si>
    <t>/api/HR/OABFUR00200_Z20342Service/oabfur00200_z20342WgsDdctMstList</t>
  </si>
  <si>
    <t>/api/CO/PANPIA02300_Z20342Service/pANPIA02300_Z20342_ModelList</t>
  </si>
  <si>
    <t>/api/FI/AACAMG90210_Z20342Service/aacamg90210_z20342MstList</t>
  </si>
  <si>
    <t>/api/TX/CPTCPC90300_Z20342Service/cptcpc90300_z20343SaveBase</t>
  </si>
  <si>
    <t>/api/HR/CDMOEDCOMM_Z20342Service/saveSmtCampInfo</t>
  </si>
  <si>
    <t>/api/TX/TaxServiceManagementDOCService/Tsmdoc00200_incomedocu_save</t>
  </si>
  <si>
    <t>/api/TX/TaxServiceManagementINMService/Tsminm00400_list</t>
  </si>
  <si>
    <t>/api/FI/GLDEXP00300_Z20342Service/gldexp00300_z20342CardRegList</t>
  </si>
  <si>
    <t>/api/FI/GLDFIR00400_Z20342Service/gldfir00400_z20342GetInitForm</t>
  </si>
  <si>
    <t>/api/HR/PAMLRM10200_Z20342Service/pamlrm10200_z20342ListTab1</t>
  </si>
  <si>
    <t>/api/HR/ESSODM00400_Z20342Service/list</t>
  </si>
  <si>
    <t>/api/HR/Pamcon00100Service_Z20342/pamcon00100_expenaccept</t>
  </si>
  <si>
    <t>/api/HR/PAMPHM41300_Z20342Service/pamphm41300_list</t>
  </si>
  <si>
    <t>/api/HR/ODMWPM00113_Z20342_POP8Service/oDMWPM00113_Z20342_POP8_ModelList</t>
  </si>
  <si>
    <t>/api/MA/CommonInformationConfigurationITMService/comitm01300_list</t>
  </si>
  <si>
    <t>/api/HR/ODMODP00102_Z20342Service/odmodp00102_Z20342DtlList</t>
  </si>
  <si>
    <t>/api/HR/ODMWPM00113_Z20342_POP9Service/selectODMWPM00113_POP9_ModelList</t>
  </si>
  <si>
    <t>/api/HR/ODMODB00117_Z20342Service/ODMODB00117_Z20342_POP1_SAVE</t>
  </si>
  <si>
    <t>/api/HR/ODMOFF00200_Z20342Service/MergeRefmoffyearjob_Z20342</t>
  </si>
  <si>
    <t>/api/HR/ODMODB00114_Z20342Service/selectODMODB00114_Z20342MstListCount</t>
  </si>
  <si>
    <t>/api/PU/PUOPRQ00100_Z20342Service/puoprq00100_z20342_save</t>
  </si>
  <si>
    <t>/api/HR/ODMODB00117_Z20342Service/ODMODB00117_Z20342_MST</t>
  </si>
  <si>
    <t>/api/HR/ODMODB00117_Z20342Service/selectMstDataTotalCount</t>
  </si>
  <si>
    <t>/api/HR/ODMWPM00121_Z20342Service/selectODMWPM00121_Z20342_TRGT_SEARCH</t>
  </si>
  <si>
    <t>/api/HR/ODMODB00106_Z20342Service/selectODMODB00106_Z20342ServiceMgrGrpTrgList</t>
  </si>
  <si>
    <t>/api/FI/GLDCRM00300_Z20342_SERVICE/gldcrm00300_extract_sql</t>
  </si>
  <si>
    <t>/api/PU/PUOCON00800_Z20342Service/puocon00800_z20342_cont_st_cd_update</t>
  </si>
  <si>
    <t>/api/FI/PIFCFS00800_Z20342Service/pifcfs00800_z20342ClasReCalculate</t>
  </si>
  <si>
    <t>/api/GA/GAMGAP00300_Z20342Service/gamgap00300_z20342ListPscrdIempCrst</t>
  </si>
  <si>
    <t>/api/CO/PANPIA00400_SERVICE/panpia00400_list</t>
  </si>
  <si>
    <t>/api/CO/PANPAC01200_SERVICE/list</t>
  </si>
  <si>
    <t>/api/HR/ODMODB00114_Z20342Service/ODMODB00114_Z20342MstList</t>
  </si>
  <si>
    <t>/api/HR/Pbmpaz_Controller_Z20342/calc_preprocess</t>
  </si>
  <si>
    <t>/api/HR/PersonalAdministrationManagementPHMService/pamphm00200_card_list</t>
  </si>
  <si>
    <t>/api/CO/PCOCIA00100_Z20342Service/getPCOCIA00100_Z20342List</t>
  </si>
  <si>
    <t>/api/IM/IMCICM00100_Z20342Service/imcicm00100_save</t>
  </si>
  <si>
    <t>/api/IM/InventoryPeriodCloseIMCService/imcicm00200_save</t>
  </si>
  <si>
    <t>/api/HR/ESSODM00100_Z20342Service/saveOff</t>
  </si>
  <si>
    <t>/api/FI/GLDFSM00300_Z20342Service/gldfsm00300_Z20342_list</t>
  </si>
  <si>
    <t>/api/FI/GLDFSM00310_Z20342Service/gldfsm00400_Z20342_list</t>
  </si>
  <si>
    <t>/api/HR/Remphm00400_Z20342_Service/list/MST4</t>
  </si>
  <si>
    <t>/api/FI/GLDSEF02200_Z20342Service/gldsef02200_z20342IsInfo</t>
  </si>
  <si>
    <t>/api/HR/ODMWPM00113_Z20342_POP11Service/selectODMWPM00113_POP11_ModelList</t>
  </si>
  <si>
    <t>/api/HR/ODMWPM00101_Z20342Service/oDMWPM00101_Z20342_DnlArltMst</t>
  </si>
  <si>
    <t>/api/HR/ODMWPM00113_Z20342_POP5Service/oDMWPM00113_Z20342_POP5_saveBwrkChge</t>
  </si>
  <si>
    <t>/api/HR/ODMWPM00112_Z20342_Service/selectODMWPM00112_Z20342_DnlArltMst</t>
  </si>
  <si>
    <t>/api/HR/ODMWPM00113_Z20342_POP5Service/oDMWPM00113_Z20342_POP5_ChkWeekOvertimeLimit</t>
  </si>
  <si>
    <t>/api/HR/H_HR_DNL_EMP_MST_Z20342Service/selectH_HR_DNL_EMP_MST_Z20342</t>
  </si>
  <si>
    <t>/api/HR/Pamcom01500Service/pamcom01500_excel_upload</t>
  </si>
  <si>
    <t>/api/HR/PAMPHM41100_Z20342Service/selectMst</t>
  </si>
  <si>
    <t>/api/HR/Remcoa01000_Z20342Service/getContValidateList</t>
  </si>
  <si>
    <t>/api/HR/Remcoa01000_Z20342Service/update_insert_HR_CONTRACT_X20342</t>
  </si>
  <si>
    <t>/api/HR/Remcoa01000_Z20342Service/getListTab2Grid1</t>
  </si>
  <si>
    <t>/api/HR/Pbmpay00100_Z20342Service/pay_from_dt</t>
  </si>
  <si>
    <t>/api/HR/Pbmcal00400_Z20342Service/list</t>
  </si>
  <si>
    <t>/api/FI/GLDCMT07400_Z20342Service/GLDCMT07400_z20342ListTab1</t>
  </si>
  <si>
    <t>/api/CO/CCACCP00700_Z20342Service/ccaccp00700_z20342List</t>
  </si>
  <si>
    <t>/api/FI/Glddoc00700_z20342_Service/approval</t>
  </si>
  <si>
    <t>/api/HR/CDMOEDCOMM_Z20342Service/stcpRcvLnkngRcvEduCrseInfo</t>
  </si>
  <si>
    <t>/api/CM/codehelp/CodeHelpDataService/H_MA_PARTNER_MST_S04</t>
  </si>
  <si>
    <t>/api/PU/PUGGRR01200_Z20342Service/save_data</t>
  </si>
  <si>
    <t>/api/IM/IMIGIM00500_Z20342Service/imigim00500_z20432_save</t>
  </si>
  <si>
    <t>/api/TX/VATBAS90200_Z20342Service/vatbas90200_z20342MakeVatBase</t>
  </si>
  <si>
    <t>/api/IM/IMIGIM00100_Z20342Service/imigim00100_z20342_cnfm</t>
  </si>
  <si>
    <t>/api/PU/PUBBOM00400_Z20342Service/mstList</t>
  </si>
  <si>
    <t>/api/HR/PAMPHM00100_Z20342Service/MergeEmpFamilyJob_Z20342</t>
  </si>
  <si>
    <t>/api/FI/AACASR90300_Z20342Service/aacasr90300_z20342PpeInfo</t>
  </si>
  <si>
    <t>/api/FI/Glddcm99997Service/selectList</t>
  </si>
  <si>
    <t>/api/PU/PUOCON00200_Z20342Service/puocon00200_z20342_cont_st_cd_update</t>
  </si>
  <si>
    <t>NO SQL</t>
  </si>
  <si>
    <t>NO_SQL</t>
  </si>
  <si>
    <t>SQL ERROR</t>
  </si>
  <si>
    <t>PARAM_UNMATCHED</t>
  </si>
  <si>
    <t>SELECT DISTINCT A.EMP_NO , A.KOR_NM , A.DEPT_CD , B.DEPT_NM , EMP_TP.MNGD_NM AS EMP_TP , A.PSTN_CD , A.POSI_CD , GRADE.MNGD_NM AS GRADE , A.ODTY_CD AS CURR_ODTY_CD , MA.SYSDEF_NM AS CURR_ODTY_NM , A.JNCO_DT , A.HLOF_FG_CD , C.ODTY_CD AS HIST_ODTY_CD , NVL(D.TOTAL_MONTHS, 0 ) AS TOTAL_MONTHS FROM HR_EMP_MST A LEFT OUTER JOIN MA_DEPT_MST B ON A.COMPANY_CD = B.COMPANY_CD AND A.DEPT_CD = B.DEPT_CD AND TO_CHAR(SYSDATE, 'YYYYMMDD' ) BETWEEN B.DEPT_START_DT AND NVL(B.DEPT_END_DT, '99991231' ) LEFT OUTER JOIN HR_HUAN_DTL C ON A.COMPANY_CD = C.COMPANY_CD AND A.EMP_NO = C.EMP_NO LEFT OUTER JOIN MA_CODEDTL MA ON MA.COMPANY_CD = A.COMPANY_CD AND MA.SYSDEF_CD = A.ODTY_CD AND MA.MODULE_CD = 'HR' AND MA.FIELD_CD = 'P00980' LEFT OUTER JOIN ( SELECT A.EMP_NO , B.MNGD_NM FROM HR_EMP_SDTL A LEFT OUTER JOIN CI_MNG_DTL B ON A.COMPANY_CD = 'KL0001' AND A.MCLS_CD = B.MCLS_CD AND B.MODULE_CD = 'HR' AND A.MNG_DC = B.MNGD_DTL_CD WHERE A.COMPANY_CD = 'KL0001' AND A.MCLS_CD = 'HR01_20342' ) EMP_TP ON A.EMP_NO = EMP_TP.EMP_NO LEFT OUTER JOIN ( SELECT A.EMP_NO , B.MNGD_NM , B.MNGD_DTL_CD FROM HR_EMP_SDTL A LEFT OUTER JOIN CI_MNG_DTL B ON A.COMPANY_CD = 'KL0001' AND A.MCLS_CD = B.MCLS_CD AND B.MODULE_CD = 'HR' AND A.MNG_DC = B.MNGD_DTL_CD WHERE A.COMPANY_CD = 'KL0001' AND A.MCLS_CD = 'HR99_20342' ) GRADE ON A.EMP_NO = GRADE.EMP_NO LEFT OUTER JOIN ( SELECT EMP_NO , ODTY_CD , SUM(ROUND(MONTHS_BETWEEN( TO_DATE(COALESCE(END_DT, TO_CHAR(SYSDATE, 'YYYYMMDD' )), 'YYYYMMDD' ), TO_DATE(START_DT, 'YYYYMMDD' ) ), 1 )) AS TOTAL_MONTHS FROM ( SELECT A.EMP_NO , A.ODTY_CD , A.GNFD_DT AS START_DT , ( SELECT MIN(B.GNFD_DT) FROM HR_HUAN_DTL B INNER JOIN HR_CODEBASE_DTL C ON C.COMPANY_CD = B.COMPANY_CD AND C.HR_CD = B.GNFD_CD WHERE C.MCLS_DC = '33' AND B.EMP_NO = A.EMP_NO AND B.ODTY_CD = A.ODTY_CD AND B.GNFD_DT &gt; A.GNFD_DT ) AS END_DT FROM HR_HUAN_DTL A INNER JOIN HR_CODEBASE_DTL D ON D.COMPANY_CD = A.COMPANY_CD AND D.HR_CD = A.GNFD_CD WHERE D.COMPANY_CD = 'KL0001' AND D.MENU_CD = '11' AND D.MCLS_CD = 'H00' AND D.MCLS_DC = '32' ) TMP GROUP BY EMP_NO, ODTY_CD ) D ON A.EMP_NO = D.EMP_NO AND A.ODTY_CD = D.ODTY_CD WHERE A.COMPANY_CD = 'KL0001' AND 1 = 1 ORDER BY A.EMP_NO</t>
  </si>
  <si>
    <t>WITH LANG_TABLE AS ( SELECT FN_LOCALIZE_GET2('KO' , '남' ) AS LANG_NM1 , FN_LOCALIZE_GET2('KO' , '여' ) AS LANG_NM2 FROM DUAL ) SELECT HEM.COMPANY_CD , '' AS COMPANY_NM , '' AS BIZAREA_CD , '' AS BIZAREA_NM , HEM.DEPT_CD , FN_COALESCE(MDM.DEPT_NM, MDL.DEPT_NM) AS DEPT_NM , HEM.EMP_NO , HEM.KOR_NM , HEM.POSI_CD , '' AS NM_DUTY_RANK , HEM.JNCO_DT , HEM.JNCO_DT AS DT_ENTER_DISP , HEM.RETR_DT , HEM.RETIRESTDR_DT , HEM.DUTY_CD , FN_COALESCE(MC2.SYSDEF_NM, MC2S.SYSDEF_NM) AS NM_DUTY_WORK , HEM.PSTN_CD , '' AS NM_DUTY_STEP , HEM.GEMP_NO , HEM.EMP_TP , HEM.EMPY_TP_CD , HED.EMAIL_NM , HED.EMGNC_CNTC_NO AS HP_NO , HEM.GROUPECNY_DT , HEM.RES_NO , HEM.RES_UPPT_BIRYYMM_DT , HED.RES_POST_NO , HED.BASE_RES_ADDR , HED.DTL_RES_ADDR , HED.TEL_NO , HEM.ENG_LNM_NM2 , HEM.ENG_FNM_NM2 , HEM.OGRP_CD , HEM.ODTY_CD , HEM.PSN_EMP_NO , '' AS ODTY_NM , HEM.SEX_CD , (CASE WHEN HEM.SEX_CD = '1' THEN LT.LANG_NM1 ELSE LT.LANG_NM2 END) AS SEX_NM , CM.CONT_START_DT , CM.CONT_END_DT FROM HR_EMP_MST HEM INNER JOIN HR_EMP_SDTL HES ON HEM.COMPANY_CD = HES.COMPANY_CD AND HEM.EMP_NO = HES.EMP_NO AND HES.MCLS_CD = 'HR00_20342' AND HES.MNG_DC = '40' AND HEM.COMPANY_CD = 'KL0001' LEFT OUTER JOIN HR_CONTRACT_MST_X20342 CM ON HEM.COMPANY_CD = CM.COMPANY_CD AND HEM.EMP_NO = CM.EMP_NO AND TO_CHAR(SYSDATE, 'YYYYMMDD' ) &gt;= CM.CONT_START_DT LEFT OUTER JOIN HR_EMPINFO_DTL HED ON HED.COMPANY_CD = 'KL0001' AND HED.EMP_NO = HEM.EMP_NO LEFT OUTER JOIN ( SELECT B.DEPT_CD, B.DEPT_NM, B.DEPT_START_DT FROM ( SELECT MAX(DEPT_START_DT) AS DEPT_START_DT , DEPT_CD FROM MA_DEPT_MST WHERE COMPANY_CD = 'KL0001' GROUP BY DEPT_CD ) A INNER JOIN MA_DEPT_MST B ON B.DEPT_CD = A.DEPT_CD AND B.DEPT_START_DT = A.DEPT_START_DT AND B.COMPANY_CD = 'KL0001' ) MDM ON MDM.DEPT_CD = HEM.DEPT_CD LEFT OUTER JOIN MA_DEPT_LDTL MDL ON MDL.COMPANY_CD = 'KL0001' AND MDL.DEPT_CD = MDM.DEPT_CD AND MDL.DEPT_START_DT = MDM.DEPT_START_DT AND MDL.LANG_CD = 'KO' LEFT OUTER JOIN MA_CODEDTL MC2 ON MC2.COMPANY_CD = 'KL0001' AND MC2.MODULE_CD = 'HR' AND MC2.FIELD_CD = 'P00920' AND MC2.SYSDEF_CD = HEM.DUTY_CD LEFT OUTER JOIN MA_CODEDTL_SDTL MC2S ON MC2S.COMPANY_CD = 'KL0001' AND MC2S.MODULE_CD = 'HR' AND MC2S.FIELD_CD = 'P00920' AND MC2S.SYSDEF_CD = HEM.DUTY_CD AND MC2S.LANG_CD = 'KO' LEFT OUTER JOIN LANG_TABLE LT ON 1 =1 WHERE HEM.COMPANY_CD = 'KL0001' AND HEM.EMP_TP IN ('3' ,'4' ) AND HEM.EMPY_TP_CD = '2' ORDER BY DEPT_NM , HEM.COMPANY_CD , HEM.EMP_NO</t>
  </si>
  <si>
    <t>SELECT HCI.PTC_CD , ECD.MNG_DTL_NM AS PTC_NM , HCI.RSV_DT , HCI.START_TM , HCI.PRG_LCLAS_CD , ECD2.MNG_DTL_NM AS PRG_LCLAS_NM , HPRI.EMP_NO , HEM.KOR_NM , MDM.DEPT_NM , HPRI.REQ_ST_CD FROM HEL_CALR_INFO_Z20342 HCI LEFT OUTER JOIN HEL_PTC_RSV_INFO_Z20342 HPRI ON HCI.PTC_CD = HPRI.PLANT_CD AND HCI.RSV_DT = HPRI.RSV_DT AND HCI.START_TM = HPRI.ARVL_TM AND HCI.PRG_LCLAS_CD = HPRI.LCLAS_CD LEFT OUTER JOIN ( SELECT MNG_DTL_CD , MNG_DTL_NM FROM EH_CODE_DTL ecd WHERE MCLS_CD = 'HO010' ) ECD ON ECD.MNG_DTL_CD = HCI.PTC_CD LEFT OUTER JOIN ( SELECT MNG_DTL_CD , MNG_DTL_NM FROM EH_CODE_DTL ecd WHERE MCLS_CD = 'HS020' ) ECD2 ON ECD2.MNG_DTL_CD = HCI.PRG_LCLAS_CD LEFT OUTER JOIN HR_EMP_MST HEM ON HPRI.EMP_NO = HEM.EMP_NO LEFT OUTER JOIN MA_DEPT_MST MDM ON HEM.DEPT_CD = MDM.DEPT_CD AND MDM.DEPT_END_DT &gt; SYSDATE WHERE 1 =1 AND HCI.PTC_CD = '01' ORDER BY HCI.PTC_CD , HCI.RSV_DT, HCI.START_TM ASC</t>
  </si>
  <si>
    <t>SELECT SUBSTR(HEM.RES_UPPT_BIRYYMM_DT, 3 , 8 ) || '1234567' AS TEMP_RES_NO FROM HR_EMP_MST HEM WHERE HEM.EMPY_TP_CD &lt;&gt; 'E' AND HEM.RES_UPPT_BIRYYMM_DT IS NOT NULL AND LENGTH(HEM.RES_UPPT_BIRYYMM_DT) = 8 AND ( HEM.COMPANY_CD IN ( 'KL0001' ) )</t>
  </si>
  <si>
    <t>SELECT EMP_NO FROM HR_EMP_MST WHERE COMPANY_CD = 'KL0001'</t>
  </si>
  <si>
    <t>WITH RECURSIVE_HIERARCHY(ROOT_CD, CHILD_CD) AS ( SELECT M.PAV_GRP_CD AS ROOT_CD , M.PAV_GRP_CD AS CHILD_CD FROM CO_PAV_GRP_MST_Z20342 M WHERE PAV_GRP_TP_CD = '42' UNION ALL SELECT RH.ROOT_CD , M.PAV_GRP_CD AS CHILD_CD FROM RECURSIVE_HIERARCHY RH JOIN CO_PAV_GRP_MST_Z20342 M ON M.UP_GRP_CD = RH.CHILD_CD WHERE PAV_GRP_TP_CD = '42' ), RH AS ( SELECT ROOT_CD, CHILD_CD FROM RECURSIVE_HIERARCHY GROUP BY ROOT_CD, CHILD_CD UNION ALL SELECT 'R4230006' AS ROOT_CD , PAV_CD AS CHILD_CD FROM CO_PAV_MST PAV LEFT JOIN ( SELECT ROOT_CD, CHILD_CD FROM RECURSIVE_HIERARCHY WHERE 1 =1 AND ROOT_CD IN ('R4230001' , 'R4230002' , 'R4230003' ) GROUP BY ROOT_CD, CHILD_CD ) RH_NOTIN ON PAV.PAV_CD = RH_NOTIN.CHILD_CD WHERE PAV.COMPANY_CD = 'KL0001' AND PAV.PAV_GRP_CD = '21' AND RH_NOTIN.CHILD_CD IS NULL ), CODE_BASE AS ( SELECT RH.ROOT_CD , PAC7_VR FROM RH CROSS JOIN ( SELECT PAC7_VR FROM CO_PAA_SUM S JOIN (SELECT ROOT_CD, CHILD_CD FROM RECURSIVE_HIERARCHY GROUP BY ROOT_CD, CHILD_CD) RH ON RH.CHILD_CD = S.PAV_CD WHERE S.COMPANY_CD = 'KL0001' AND S.ACPE_YM BETWEEN '2025' ||'09' AND '2025' ||'09' GROUP BY PAC7_VR ) WHERE PAC7_VR IS NOT NULL GROUP BY ROOT_CD, PAC7_VR ), PREPAA_DATA_JOINED AS ( SELECT RH.ROOT_CD, S.PAV_VN, S.ACPE_YM , PAC7_VR FROM RH LEFT JOIN CO_PAA_SUM S ON RH.CHILD_CD = S.PAV_CD WHERE S.COMPANY_CD = 'KL0001' AND S.ACPE_YM BETWEEN ('2025' -1 )||'09' AND ('2025' -1 )||'09' AND NVL(S.PAV_VN, 0 ) != 0 AND PAC7_VR IS NOT NULL ), PREPAA_PIVOT AS ( SELECT PAC7_VR , ROOT_CD , SUM(PAV_VN) AS PREPAA_TOTAL_AMT , SUM(CASE WHEN SUBSTR(ACPE_YM, 5 , 2 ) = '01' THEN PAV_VN ELSE 0 END) AS "01 월 전년실적" , SUM(CASE WHEN SUBSTR(ACPE_YM, 5 , 2 ) = '02' THEN PAV_VN ELSE 0 END) AS "02 월 전년실적" , SUM(CASE WHEN SUBSTR(ACPE_YM, 5 , 2 ) = '03' THEN PAV_VN ELSE 0 END) AS "03 월 전년실적" , SUM(CASE WHEN SUBSTR(ACPE_YM, 5 , 2 ) = '04' THEN PAV_VN ELSE 0 END) AS "04 월 전년실적" , SUM(CASE WHEN SUBSTR(ACPE_YM, 5 , 2 ) = '05' THEN PAV_VN ELSE 0 END) AS "05 월 전년실적" , SUM(CASE WHEN SUBSTR(ACPE_YM, 5 , 2 ) = '06' THEN PAV_VN ELSE 0 END) AS "06 월 전년실적" , SUM(CASE WHEN SUBSTR(ACPE_YM, 5 , 2 ) = '07' THEN PAV_VN ELSE 0 END) AS "07 월 전년실적" , SUM(CASE WHEN SUBSTR(ACPE_YM, 5 , 2 ) = '08' THEN PAV_VN ELSE 0 END) AS "08 월 전년실적" , SUM(CASE WHEN SUBSTR(ACPE_YM, 5 , 2 ) = '09' THEN PAV_VN ELSE 0 END) AS "09 월 전년실적" , SUM(CASE WHEN SUBSTR(ACPE_YM, 5 , 2 ) = '10' THEN PAV_VN ELSE 0 END) AS "10 월 전년실적" , SUM(CASE WHEN SUBSTR(ACPE_YM, 5 , 2 ) = '11' THEN PAV_VN ELSE 0 END) AS "11 월 전년실적" , SUM(CASE WHEN SUBSTR(ACPE_YM, 5 , 2 ) = '12' THEN PAV_VN ELSE 0 END) AS "12 월 전년실적" FROM PREPAA_DATA_JOINED GROUP BY PAC7_VR , ROOT_CD ), PAA_DATA_JOINED AS ( SELECT RH.ROOT_CD, S.PAV_VN, S.ACPE_YM , PAC7_VR FROM RH LEFT JOIN CO_PAA_SUM S ON RH.CHILD_CD = S.PAV_CD WHERE S.COMPANY_CD = 'KL0001' AND S.ACPE_YM BETWEEN '2025' ||'09' AND '2025' ||'09' AND NVL(S.PAV_VN, 0 ) != 0 AND PAC7_VR IS NOT NULL ), PAA_PIVOT AS ( SELECT PAC7_VR , ROOT_CD , SUM(PAV_VN) AS PAA_TOTAL_AMT , SUM(CASE WHEN SUBSTR(ACPE_YM, 5 , 2 ) = '01' THEN PAV_VN ELSE 0 END) AS "01 월 당해실적" , SUM(CASE WHEN SUBSTR(ACPE_YM, 5 , 2 ) = '02' THEN PAV_VN ELSE 0 END) AS "02 월 당해실적" , SUM(CASE WHEN SUBSTR(ACPE_YM, 5 , 2 ) = '03' THEN PAV_VN ELSE 0 END) AS "03 월 당해실적" , SUM(CASE WHEN SUBSTR(ACPE_YM, 5 , 2 ) = '04' THEN PAV_VN ELSE 0 END) AS "04 월 당해실적" , SUM(CASE WHEN SUBSTR(ACPE_YM, 5 , 2 ) = '05' THEN PAV_VN ELSE 0 END) AS "05 월 당해실적" , SUM(CASE WHEN SUBSTR(ACPE_YM, 5 , 2 ) = '06' THEN PAV_VN ELSE 0 END) AS "06 월 당해실적" , SUM(CASE WHEN SUBSTR(ACPE_YM, 5 , 2 ) = '07' THEN PAV_VN ELSE 0 END) AS "07 월 당해실적" , SUM(CASE WHEN SUBSTR(ACPE_YM, 5 , 2 ) = '08' THEN PAV_VN ELSE 0 END) AS "08 월 당해실적" , SUM(CASE WHEN SUBSTR(ACPE_YM, 5 , 2 ) = '09' THEN PAV_VN ELSE 0 END) AS "09 월 당해실적" , SUM(CASE WHEN SUBSTR(ACPE_YM, 5 , 2 ) = '10' THEN PAV_VN ELSE 0 END) AS "10 월 당해실적" , SUM(CASE WHEN SUBSTR(ACPE_YM, 5 , 2 ) = '11' THEN PAV_VN ELSE 0 END) AS "11 월 당해실적" , SUM(CASE WHEN SUBSTR(ACPE_YM, 5 , 2 ) = '12' THEN PAV_VN ELSE 0 END) AS "12 월 당해실적" FROM PAA_DATA_JOINED GROUP BY PAC7_VR , ROOT_CD ) SELECT M.PRINT_SQ , M.RMK_CNTN , M.PAC7_VR , M.UP_GRP_CD , M.PAV_GRP_CD , M.PAV_GRP_NM , NVL(S.PREPAA_TOTAL_AMT/1 , 0 ) AS PREPAA_TOTAL_AMT , NVL(S1.PAA_TOTAL_AMT/1 , 0 ) AS PAA_TOTAL_AMT , NVL(S."01 월 전년실적"/1 , 0 ) AS "01 월 전년실적" , NVL(S."02 월 전년실적"/1 , 0 ) AS "02 월 전년실적" , NVL(S."03 월 전년실적"/1 , 0 ) AS "03 월 전년실적" , NVL(S."04 월 전년실적"/1 , 0 ) AS "04 월 전년실적" , NVL(S."05 월 전년실적"/1 , 0 ) AS "05 월 전년실적" , NVL(S."06 월 전년실적"/1 , 0 ) AS "06 월 전년실적" , NVL(S."07 월 전년실적"/1 , 0 ) AS "07 월 전년실적" , NVL(S."08 월 전년실적"/1 , 0 ) AS "08 월 전년실적" , NVL(S."09 월 전년실적"/1 , 0 ) AS "09 월 전년실적" , NVL(S."10 월 전년실적"/1 , 0 ) AS "10 월 전년실적" , NVL(S."11 월 전년실적"/1 , 0 ) AS "11 월 전년실적" , NVL(S."12 월 전년실적"/1 , 0 ) AS "12 월 전년실적" , NVL(S1."01 월 당해실적"/1 , 0 ) AS "01 월 당해실적" , NVL(S1."02 월 당해실적"/1 , 0 ) AS "02 월 당해실적" , NVL(S1."03 월 당해실적"/1 , 0 ) AS "03 월 당해실적" , NVL(S1."04 월 당해실적"/1 , 0 ) AS "04 월 당해실적" , NVL(S1."05 월 당해실적"/1 , 0 ) AS "05 월 당해실적" , NVL(S1."06 월 당해실적"/1 , 0 ) AS "06 월 당해실적" , NVL(S1."07 월 당해실적"/1 , 0 ) AS "07 월 당해실적" , NVL(S1."08 월 당해실적"/1 , 0 ) AS "08 월 당해실적" , NVL(S1."09 월 당해실적"/1 , 0 ) AS "09 월 당해실적" , NVL(S1."10 월 당해실적"/1 , 0 ) AS "10 월 당해실적" , NVL(S1."11 월 당해실적"/1 , 0 ) AS "11 월 당해실적" , NVL(S1."12 월 당해실적"/1 , 0 ) AS "12 월 당해실적" FROM ( SELECT PRINT_SQ, RMK_CNTN, UP_GRP_CD, PAV_GRP_CD, PAV_GRP_NM, PAV_GRP_TP_CD , PAC7_VR FROM CO_PAV_GRP_MST_Z20342 M1 RIGHT JOIN CODE_BASE CB ON M1.PAV_GRP_CD = CB.ROOT_CD WHERE PAV_GRP_TP_CD = '42' ) M LEFT JOIN PREPAA_PIVOT S ON M.PAV_GRP_CD = S.ROOT_CD AND M.PAC7_VR = S.PAC7_VR LEFT JOIN PAA_PIVOT S1 ON M.PAV_GRP_CD = S1.ROOT_CD AND M.PAC7_VR = S1.PAC7_VR WHERE M.PAV_GRP_TP_CD = '42' AND M.PRINT_SQ IS NOT NULL ORDER BY M.PAC7_VR , M.PRINT_SQ</t>
  </si>
  <si>
    <t>MP</t>
  </si>
  <si>
    <t>/api/FI/APEPMT00100_Z20342Service/aPEPMT00100_Z20342Search</t>
  </si>
  <si>
    <t>/api/HR/OABSBM00700_Z20342Service/OABSBM00700_Z20342ServiceMkFile</t>
  </si>
  <si>
    <t>/api/HR/OABHSF00400_Z20342Service/oabhsf00400_z20342HtmlContent</t>
  </si>
  <si>
    <t>/api/IM/IMRGRM00100_Z20342Service/imrgrm00100_Z20342_save</t>
  </si>
  <si>
    <t>/api/CO/PANPIA00500_SERVICE/panpia00500_list</t>
  </si>
  <si>
    <t>/api/IM/IMIGIM00100_Z20342Service/getGwCallBack</t>
  </si>
  <si>
    <t>/api/TR/TMAFNM00400_Z20342Service/tmafnm00400_z20342MstList</t>
  </si>
  <si>
    <t>/api/FI/Smlsma00100_Z20342Service/smlsma00100_z20342_tab_all_list</t>
  </si>
  <si>
    <t>/api/FI/Smlsma00100_Z20342Service/smlsma00100_z20342_tab_n_list</t>
  </si>
  <si>
    <t>/api/CO/PANPAC00700_Z20342Service/selectPANPAC00700_Z20342AllList</t>
  </si>
  <si>
    <t>/api/SF/EIMRTM00700_Z20342Service/eimrtm00700_z20342MstList</t>
  </si>
  <si>
    <t>/api/PU/PUGGRR02400_Z20342Service/select_List</t>
  </si>
  <si>
    <t>/api/FI/Aacasr00400_z20342Service/aacasr00400_list</t>
  </si>
  <si>
    <t>/api/HR/Pbmrep00400_Z20342Service/pbmrep00400_list</t>
  </si>
  <si>
    <t>/api/HR/Pbmrep00400_Z20342Service/pbmrep00400_list2</t>
  </si>
  <si>
    <t>/api/CO/PANPAC00300_Z20342Service/selectPANPAC00300_Z20342CostList</t>
  </si>
  <si>
    <t>/api/FI/GLDEXP00700_Z20342Service/gldexp00700_z20342StlDcDtl</t>
  </si>
  <si>
    <t>/api/CO/PANPAP00500_Z20342Service/panpap00500_z20342WageUpdate</t>
  </si>
  <si>
    <t>/api/PU/PUOCON02500_Z20342Service/pUOCON02500_Z20342_MSTList</t>
  </si>
  <si>
    <t>/api/TR/Tmlbom00100Service/tmlbom00100_list</t>
  </si>
  <si>
    <t>/api/FI/Glddcm01500Service/list</t>
  </si>
  <si>
    <t>/api/FI/GLDEXP00500_Z20342Service/gldexp00500_z20342StlDcDtl</t>
  </si>
  <si>
    <t>/api/FI/GLDEXP00500_Z20342Service/gldexp00500_z20342DocuSave</t>
  </si>
  <si>
    <t>/MP/MISPSI/test.jsp</t>
  </si>
  <si>
    <t>/api/HR/Pbmrep00200_Z20342Service/pbmrep00200_master_list</t>
  </si>
  <si>
    <t>/api/HR/OABSBM00800_Z20342Service/hR_WLFR_SCRG_ADJT_LIST_Z20342CreateList</t>
  </si>
  <si>
    <t>/api/CO/CCAPEC01900_SERVICE/ccapec01900_list</t>
  </si>
  <si>
    <t>/api/FI/Glddcm02900Service/manufactureCost</t>
  </si>
  <si>
    <t>/api/HR/ODMSWD00306_Z20342_POP01Service/ODMFWM00306_Z20342_POP01Save</t>
  </si>
  <si>
    <t>/api/HR/Pbmcal00200_Z20342Service/insert_emp</t>
  </si>
  <si>
    <t>/api/HR/ODMSWD00304_Service/select_BWRK_TERM_CHK</t>
  </si>
  <si>
    <t>/api/CO/CostCenterAccountingCAPService/ccacap00400_list</t>
  </si>
  <si>
    <t>/api/CO/CDOCIA00100_SERVICE/cdocia00100_list</t>
  </si>
  <si>
    <t>/api/FI/Gldfsm00110Service/gldfsm00110_list</t>
  </si>
  <si>
    <t>/api/FI/Gldfsm00120Service/list</t>
  </si>
  <si>
    <t>/api/CM/NoticeService/dlist</t>
  </si>
  <si>
    <t>/api/TR/TMFBDM01100_Z20342Service/tmfbdm01100_z20342FBSListCheck_3</t>
  </si>
  <si>
    <t>/api/SF/IfRmsRmsErpFcaService/IfRmsRmsErpFca0016Service</t>
  </si>
  <si>
    <t>/api/HR/PBMRTP00607_Z20342Service/pbmrtp00607_z20342ListWork</t>
  </si>
  <si>
    <t>/api/FI/GLDTVL00100_Z20342Service/gldtvl00100_z20342CardStlList</t>
  </si>
  <si>
    <t>/api/CO/PANPAC00500_Z20342Service/selectPANPAC00500_Z20342_pivotGridList</t>
  </si>
  <si>
    <t>/api/TR/TPGGCP00100_Z20342Service/tpggcp00100_z20342MstList</t>
  </si>
  <si>
    <t>/api/GA/GAMGAP00500_Z20342Service/gamgap00500_z20342ListSttcYy</t>
  </si>
  <si>
    <t>/api/FI/Gldfsm00800_Z20342Service/list2</t>
  </si>
  <si>
    <t>/api/HR/PAMBTR10800_Z20342Service/getHldyDnlInfo</t>
  </si>
  <si>
    <t>/api/TX/TaxServiceManagementINCService/Tsminc00100_hr_earner_mst_list</t>
  </si>
  <si>
    <t>/api/HR/PAMPHM41300_Z20342Service/pamphm41300_column_info</t>
  </si>
  <si>
    <t>/api/FI/AACAMG90240_Z20342Service/aacamg90240_z20342_list</t>
  </si>
  <si>
    <t>/api/FI/AACAMG90240_Z20342Service/aacamg90240_DtlMvList</t>
  </si>
  <si>
    <t>/api/HR/ODMWPM00108_Z20342_Service/selectODMWPM00108_Z20342_EmpList</t>
  </si>
  <si>
    <t>/api/HR/PAMBTR10800_Z20342Service/PAMBTR10800_Z20342_Dtl</t>
  </si>
  <si>
    <t>/api/HR/ESSODM00100_Z20342Service/listPopupGrid_1_1</t>
  </si>
  <si>
    <t>/api/HR/PAMBTR10200_Z20342Service/selectDelbReqnEltrAthzInfo</t>
  </si>
  <si>
    <t>/api/HR/ODMWPM00101_Z20342Service/oDMWPM00101_Z20342ElctrathzNoUpdate</t>
  </si>
  <si>
    <t>/api/HR/ODMWPM00112_Z20342_Service/selectODMWPM00112_Z20342_BwrkChgeTime</t>
  </si>
  <si>
    <t>/api/BM/POBPLN00600_z20342Service/POBPLN00600_z20342_aval</t>
  </si>
  <si>
    <t>/api/GA/GAMGAR00400_Z20342Service/gamgar00400_z20342ValidEatDc</t>
  </si>
  <si>
    <t>/api/HR/PayrollBenefitsManagementBAMService/pbmbam00200_list</t>
  </si>
  <si>
    <t>/api/GA/GAMGAR00300_Z20342Service/gamgar00300_z20342ListEatDc</t>
  </si>
  <si>
    <t>/api/GA/GAMGAR00800_Z20342Service/gamgar00800_z20342ListEatWgsDdctMst</t>
  </si>
  <si>
    <t>/api/HR/PersonalAdministrationManagementHBCService/pamhbc00500_empData_list</t>
  </si>
  <si>
    <t>/api/SF/EIMBRT00300_Z20342Service/eimbrt00300_z20342List</t>
  </si>
  <si>
    <t>/api/RD/BMGRSH00200_Z20342Service/bmgrsh00200_z20342GetOputAthzReqn</t>
  </si>
  <si>
    <t>/api/HR/ODMWFB00400_Z20342_SERVICE/getUseApplyDivsnList</t>
  </si>
  <si>
    <t>/api/RD/BMGRSH00400_Z20342Service/bmgrsh00400_z20342ListDelbHdmtInfo</t>
  </si>
  <si>
    <t>/api/FI/GLDCRM00200_Z20342_SERVICE/gldcrm00200_save_sql</t>
  </si>
  <si>
    <t>/api/HR/PBMPAR01500_SERVICE/pbmpar01500_zeroColumns</t>
  </si>
  <si>
    <t>/api/HR/PBMPAR01500_SERVICE/pbmpar01500_list</t>
  </si>
  <si>
    <t>/api/GA/GAMGAD00700_Z20342Service/gamgad00700_z20342ListBrhsWgsDdctDc</t>
  </si>
  <si>
    <t>/api/FI/Aacamg00300Service/aacamg00300_list</t>
  </si>
  <si>
    <t>/api/SF/IfRmsRmsErpFcaService/IfRmsRmsErpFca0014Service</t>
  </si>
  <si>
    <t>/api/SF/IfRmsRmsErpFcaService/IfRmsRmsErpFca0003Service</t>
  </si>
  <si>
    <t>/api/SF/IfRmsRmsErpFcaService/IfRmsRmsErpFca0004Service</t>
  </si>
  <si>
    <t>/api/SF/IfRmsRmsErpFcaService/IfRmsRmsErpFca0008Service</t>
  </si>
  <si>
    <t>/api/SF/IfRmsRmsErpFcaService/IfRmsRmsErpFca0011Service</t>
  </si>
  <si>
    <t>/api/SF/IfRmsRmsErpFcaService/IfRmsRmsErpFca0002Service</t>
  </si>
  <si>
    <t>/api/SF/IfRmsRmsErpFcaService/IfRmsRmsErpFca0001Service</t>
  </si>
  <si>
    <t>/api/SF/IfRmsRmsErpFcaService/IfRmsRmsErpFca0005Service</t>
  </si>
  <si>
    <t>/api/BM/POBBMG00200_z20342Service/POBBMG00200_z20342_select</t>
  </si>
  <si>
    <t>/api/SF/EIMULS00600_Z20342Service/eIMULS00600_Z20342Service_List</t>
  </si>
  <si>
    <t>/api/FI/GLDEXP00800_Z20342Service/gldexp00800_z20342BatStlSave</t>
  </si>
  <si>
    <t>/api/FI/GLDEXP00800_Z20342Service/getHtml</t>
  </si>
  <si>
    <t>/api/FI/GLDEXP00800_Z20342Service/getGwCallBack</t>
  </si>
  <si>
    <t>/api/TR/TMFBDM01300_Z20342Service/tmfbdm01300_z20342BoardList</t>
  </si>
  <si>
    <t>/api/TX/TaxServiceManagementINCService/Tsminc00700_earner_mst_list</t>
  </si>
  <si>
    <t>/api/TX/TsmCommonServices/TsmCommon_get_aplcntar_dc_unsetting</t>
  </si>
  <si>
    <t>/api/HR/ODMWPM00113_Z20342_POP9Service/oDMWPM00113_Z20342_POP9_Excel</t>
  </si>
  <si>
    <t>/api/HR/ODMWPM00113_Z20342_POP11Service/oDMWPM00113_Z20342_POP11_Excel</t>
  </si>
  <si>
    <t>/api/CO/PANPAC00700_Z20342Service/selectPANPAC00700_Z20342List</t>
  </si>
  <si>
    <t>/api/SF/ErpVirtReceiptService/ErpVirtReceipt</t>
  </si>
  <si>
    <t>/api/SF/IfRmsRmsErpFcaService/IfRmsRmsErpFca0010Service</t>
  </si>
  <si>
    <t>/api/FI/H_FI_ASSET_MST_C_Z20342Service/h_fi_asset_mst_c_z20342useAjax</t>
  </si>
  <si>
    <t>/api/HR/ODMWPM00113_Z20342_POP10Service/selectODMWPM00113_POP10_ModelList</t>
  </si>
  <si>
    <t>/api/IM/IMCICM02100_Z20342Service/cancel</t>
  </si>
  <si>
    <t>/api/HR/PBMINS00304_Z20342Service/pbmins00304_z20342SavePop2</t>
  </si>
  <si>
    <t>/api/FI/GLDCMT02900_Z20342Service/gldcmt02900_z20342Tab1MergeData</t>
  </si>
  <si>
    <t>/api/HR/PBMINS00304_Z20342Service/pbmins00304_z20342BeforeCalc</t>
  </si>
  <si>
    <t>/api/GA/GAMCOR00600_Z20342Service/gamcor00600_z20342ListInoutFndDataByDay</t>
  </si>
  <si>
    <t>/api/GA/GAMGAR00400_Z20342Service/gamgar00400_z20342ListEatDc</t>
  </si>
  <si>
    <t>/api/FI/Glddoc01000Service/list_AdocuInfo</t>
  </si>
  <si>
    <t>/api/HR/Pamcon00100Service_Z20342/pamcon00100_check_aftHuan2</t>
  </si>
  <si>
    <t>/api/HR/Pbmfar00100_Z20342Service/familyMst</t>
  </si>
  <si>
    <t>/api/FI/FICustomCodeHelpService/H_FI_ASSET_MST_C</t>
  </si>
  <si>
    <t>/api/HR/ODMWPM00113_Z20342_POP5Service/oDMWPM00113_Z20342_POP5_updateAthzNo</t>
  </si>
  <si>
    <t>/api/CO/CostCenterAccountingCIAService/ccacia00300_list</t>
  </si>
  <si>
    <t>/api/FI/Aacamg00200_Z20342_Service/aacamg00200_z20342_list_asset_change_history_detail01</t>
  </si>
  <si>
    <t>/api/FI/GLDTVL00100_Z20342Service/gldtvl00100_Z20342TrminlInfoApiList</t>
  </si>
  <si>
    <t>/api/TX/CPTCPC90100_Z20342Service/cptcpc90100_z20342SubCall</t>
  </si>
  <si>
    <t>/api/FI/GLDDOC00500_Z20342Service/checkDuplicationDocu</t>
  </si>
  <si>
    <t>/api/CO/MLEPEC01000_SERVICE/setUserAnalyze</t>
  </si>
  <si>
    <t>/api/HR/PAMLRM10200_Z20342Service/pamlrm10200_z20342ListTab2</t>
  </si>
  <si>
    <t>/api/HR/ODMFWM00310_Z20342Service/odmfwm00310_Z20342MstSave</t>
  </si>
  <si>
    <t>/api/CO/ProfitabilityAnalysisPACService/panpac00500_save_reverse</t>
  </si>
  <si>
    <t>/api/IM/IMIGIM01200_Z20342Service/saveRMS</t>
  </si>
  <si>
    <t>/api/SF/SfCmsIntRcvDocuUntdListService/C0001</t>
  </si>
  <si>
    <t>/api/SF/SfCmsIntRcvDocuUntdListService/C0002</t>
  </si>
  <si>
    <t>/api/SF/SfCmsIntRcvDocuUntdListService/C0003</t>
  </si>
  <si>
    <t>/api/SF/SfCmsIntRcvDocuUntdListService/C0008</t>
  </si>
  <si>
    <t>/api/HR/PAMPHM30300_Z20342Service/pamphm30300_z20342EmpSave</t>
  </si>
  <si>
    <t>/api/BM/POBPLN00300_z20342Service/POBPLN00300_z20342_list</t>
  </si>
  <si>
    <t>/api/TR/TreasuryManagementAssetFNMService/tmafnm00200_list</t>
  </si>
  <si>
    <t>/api/FI/AACAMG90220_Z20342Service/aacamg90220_z20342AssetSubs</t>
  </si>
  <si>
    <t>/api/GA/GAMGAP00200_Z20342Service/gamgap00200_z20342ListMbst</t>
  </si>
  <si>
    <t>/api/FI/GLDCMT02700_Z20342Service/gldcmt02700DocuUndo</t>
  </si>
  <si>
    <t>/api/TX/CPTSAD90500_Z20342Service/cptsad90500_z20342Call</t>
  </si>
  <si>
    <t>/api/CM/codehelp/CodeHelpDataService/H_MA_ITEM_S</t>
  </si>
  <si>
    <t>/api/BM/POBBMG00200_z20342Service/POBBMG00200_z20342_insert</t>
  </si>
  <si>
    <t>/api/BM/POBCNF00600_z20342Service/POBCNF00600_z20342_ver_insert</t>
  </si>
  <si>
    <t>/api/BM/POBCNF00600_z20342Service/POBCNF00600_z20342_ver_delete</t>
  </si>
  <si>
    <t>/api/HR/ODMWPM00113_Z20342_POP5Service/oDMWPM00113_Z20342_POP5_ChkOvertimeAlterHdlyStat</t>
  </si>
  <si>
    <t>/api/SF/SendEmailService/EIMRTMSendMailService</t>
  </si>
  <si>
    <t>/api/FI/AACAMG90860_Z20342Service/aacamg90860_z20342DocuSave</t>
  </si>
  <si>
    <t>/api/FI/AACAMG90230_Z20342Service/aacamg90230_z20342CreateDocu</t>
  </si>
  <si>
    <t>/api/CO/CCACCP00100_Z20342Service/ccaccp00100_z20342Copy</t>
  </si>
  <si>
    <t>/api/CO/PANPIA00400_Z20342Service/pANPIA00400_Z20342_ModelList</t>
  </si>
  <si>
    <t>/api/FI/Smlsma00100_Z20342Service/smlsma00100_z20342_add_asset_check</t>
  </si>
  <si>
    <t>/api/FI/SMLSMA90140_Z20342Service/SMLSMA90140_Z20342_DTLsearch</t>
  </si>
  <si>
    <t>/api/FI/PIFSFS02800_Z20342Service/pifsfs02800_z20342ClasReCalculate</t>
  </si>
  <si>
    <t>/api/HR/GroupWareConnection/amaranthGwaprvlstCdUpdate</t>
  </si>
  <si>
    <t>/api/FI/Glddoc00700_z20342_Service/confirm</t>
  </si>
  <si>
    <t>/api/CO/PANPIA02000_Z20342Service/getPANPIA02000_Z20342List</t>
  </si>
  <si>
    <t>/api/FI/GLDCMT03800_Z20342Service/gldcmt03800_z20342List</t>
  </si>
  <si>
    <t>/api/TX/COMMONTX_Z20342Service/commontx_z20342EncryptJumin</t>
  </si>
  <si>
    <t>/api/CO/CCAPEC01700_SERVICE/ccapec01700_save_auto</t>
  </si>
  <si>
    <t>/api/CO/CostCenterAccountingCIAService/ccacia00600_list</t>
  </si>
  <si>
    <t>/api/FI/Aacamg00200_Z20342_Service/aacamg00200_z20342_list_docu</t>
  </si>
  <si>
    <t>/api/CO/CCACCP00600_Z20342Service/ccaccp00600_z20342List</t>
  </si>
  <si>
    <t>/api/FI/GLDCMT07600_Z20342Service/gldcmt07600_z20342List</t>
  </si>
  <si>
    <t>/api/FI/GLDCMT07600_Z20342Service/gldcmt07600_z20342PsaList</t>
  </si>
  <si>
    <t>/api/HR/PayrollBenefitsManagementSIMService/pbmsim00700_getEmpNo</t>
  </si>
  <si>
    <t>/api/FI/Aacasr00500_Z20342_Service/aacasr00500_z20342_list</t>
  </si>
  <si>
    <t>/api/SF/IfRmsRmsErpFcaService/IfRmsRmsErpFca0006Service</t>
  </si>
  <si>
    <t>/api/HR/ODMWPM00101_Z20342Service/ODMWPM00101_Z20342CheckOtherApply</t>
  </si>
  <si>
    <t>/api/HR/PBMPAR00900_Service/get_list</t>
  </si>
  <si>
    <t>/api/TX/TaxServiceManagementDOCService/Tsmdoc00200_incomedocu_insert</t>
  </si>
  <si>
    <t>/api/TX/TaxServiceManagementDOCService/Tsmdoc00200_incomedocu_sub_insert</t>
  </si>
  <si>
    <t>/api/HR/Pamcon00400Service_Z20342/pamcon00400_print</t>
  </si>
  <si>
    <t>/api/PU/PUOORD00100_Z20342Service/rcpt_save</t>
  </si>
  <si>
    <t>/api/FI/GLDSEF02300_Z20342Service/gldsef02300_z20342CogmReport</t>
  </si>
  <si>
    <t>/api/CO/CostCenterAccountingCIAService/ccacia01400_list</t>
  </si>
  <si>
    <t>/api/HR/Pbmbas00200_Z20342Service/hr_pcalcpay_mst_save</t>
  </si>
  <si>
    <t>/api/HR/PAMODM00300_P02_SERVICE/pamodm00300_offday_holytotal</t>
  </si>
  <si>
    <t>/api/HR/Pbmstm00300_Z20342Service/pbmstm00300_docu_apply</t>
  </si>
  <si>
    <t>/api/CO/PANPIA00200_Z20342Service/pANPIA00200_Z20342_ModelList</t>
  </si>
  <si>
    <t>/api/GA/GaCommon_Z20342Service/gaComm_z20342GetEmpInfo</t>
  </si>
  <si>
    <t>/api/HR/ESSODM00100_Z20342Service/loadFormOff</t>
  </si>
  <si>
    <t>/api/BM/POBIVM00200_z20342Service/list_BmIvmPrgrMng_z20342</t>
  </si>
  <si>
    <t>/api/IM/IMPPHY00400_Z20342Service/impphy00400_save</t>
  </si>
  <si>
    <t>/api/CO/ProfitabilityAnalysisPIAService/panpia00200_list</t>
  </si>
  <si>
    <t>/api/GA/GAMGAG00200_Z20342Service/gamgag00200_z20342ListOpratDrptWrtCrst</t>
  </si>
  <si>
    <t>/api/CO/ProfitabilityAnalysisPIAService/panpia01400_list</t>
  </si>
  <si>
    <t>/api/HR/PAMJCM10200_Z20342Service/savePAMJCM10200_Z20342Aprvl</t>
  </si>
  <si>
    <t>/api/GA/GAMGAR01200_Z20342Service/gamgar01200_z20342ListEatDcMnby</t>
  </si>
  <si>
    <t>/api/HR/PBMRTP00616_Z20342Service/pbmrtp00616_z20342ListMst</t>
  </si>
  <si>
    <t>/api/FI/GLDCRM00300_Z20342_SERVICE/gldcrm00300_save</t>
  </si>
  <si>
    <t>/api/SF/EIMRTM00700_Z20342Service/eimrtm00700_z20342DocuMultiReverse</t>
  </si>
  <si>
    <t>/api/SF/EIMPLM00100_Z20342Service/selectDbntList</t>
  </si>
  <si>
    <t>/api/HR/PBMRTP00623_Z20342Service/PBMRTP00623_Z20342_Download_File</t>
  </si>
  <si>
    <t>/api/SF/SMFSBD00200_Z20342Service/sMFSBD00200_Z20342List</t>
  </si>
  <si>
    <t>/api/HR/PAMESR00800_Z20342Service/list</t>
  </si>
  <si>
    <t>/api/GA/GAMGAR00900_Z20342Service/gamgar00900_z20342ListEatComput</t>
  </si>
  <si>
    <t>/api/GA/GAMGAR00900_Z20342Service/gamgar00900_z20342ListEatDcSttc</t>
  </si>
  <si>
    <t>/api/GA/GAMGAP00200_Z20342Service/gamgap00200_z20342ListEntcReqDtl</t>
  </si>
  <si>
    <t>/api/CM/codehelp/CodeHelpDataService/H_MA_DIST_MST_S</t>
  </si>
  <si>
    <t>/api/FI/Aacasr00100_Z20342_Service/aacasr00100_z20342_list_asset_change_history_header</t>
  </si>
  <si>
    <t>/api/HR/OABEWF00600_Z20342Service/oabewf00600_z20342Tab1AcctInfoList</t>
  </si>
  <si>
    <t>/api/HR/OABCGT00300_Z20342Service/oabcgt00300_z20342_selectVctnReqCngcndDtl</t>
  </si>
  <si>
    <t>/api/HR/OABETC00400_Z20342Service/hR_WLFR_REQ_MST_Z20342</t>
  </si>
  <si>
    <t>/api/HR/PAMJCM10100_Z20342Service/saveDuty</t>
  </si>
  <si>
    <t>/api/CM/LanguageService/POBBBS00100/ko</t>
  </si>
  <si>
    <t>/api/CM/AuthorityService/POBBBS00100</t>
  </si>
  <si>
    <t>/api/CM/UserGuideService/POBRPT00400_Z20342</t>
  </si>
  <si>
    <t>/api/CM/AuthenticationAccountService/login/duplicate</t>
  </si>
  <si>
    <t>/api/HR/PBMPAR01000_Service/pbmpar01000_grid_search</t>
  </si>
  <si>
    <t>/api/TR/TMFFPM01700_Z20342Service/tmfftpm01700_z20342DocuCancel</t>
  </si>
  <si>
    <t>/api/HR/Cdmcdp00100_Z20342Service/upload_excel</t>
  </si>
  <si>
    <t>/api/TR/Tmllom00400Service/tmllom00400_list</t>
  </si>
  <si>
    <t>/api/FI/AACASR90300_Z20342Service/aacasr90300_z20342ItaInfo</t>
  </si>
  <si>
    <t>/api/FI/Gldfsm00800Service/list</t>
  </si>
  <si>
    <t>/api/SF/IfRmsRmsErpFcaService/IfRmsRmsErpFca0012Service</t>
  </si>
  <si>
    <t>/api/TR/TMFFPM01600_Z20342Service/tmffpm01600_z20342MstList</t>
  </si>
  <si>
    <t>/api/MA/CommonInformationConfigurationITMService/comitm00800_list</t>
  </si>
  <si>
    <t>/api/HR/ODMWPM00112_Z20342_Service/selectODMWPM00112_Z20342_WorkDetail</t>
  </si>
  <si>
    <t>/api/CM/printService/setPrintParam</t>
  </si>
  <si>
    <t>/api/HR/ODMWPM00112_Z20342_Service/selectODMWPM00112_Z20342_TAB5_MST</t>
  </si>
  <si>
    <t>/api/HR/ODMWPM00112_Z20342_Service/selectODMWPM00112_Z20342_TAB3</t>
  </si>
  <si>
    <t>/api/HR/PAMPHM30600_Z20342Service/pamphm30600_z20342List</t>
  </si>
  <si>
    <t>/api/HR/Pbmpss00100_Z20342Service/Pbmpss00100_search_pay_grid</t>
  </si>
  <si>
    <t>/api/HR/Pbmpss00100_Z20342Service/pbmpss00100_search_title</t>
  </si>
  <si>
    <t>/api/CM/printService/print/R_GLDDCM00100_01</t>
  </si>
  <si>
    <t>/api/FI/Glddoc01000Service/list_AdocuDtl</t>
  </si>
  <si>
    <t>/api/HR/ODMWPM00112_Z20342_Service/selectODMWPM00112_Z20342_countLeaveByMonth</t>
  </si>
  <si>
    <t>/api/HR/ODMWPM00112_Z20342_Service/selectODMWPM00112_Z20342_TAB5_DTL</t>
  </si>
  <si>
    <t>/api/HR/ODMWPM00112_Z20342_Service/selectODMWPM00112_Z20342_TAB6</t>
  </si>
  <si>
    <t>/api/CM/SoftAuthenticationService/token</t>
  </si>
  <si>
    <t>/api/HR/Pbmpss00100_Z20342Service/pbmpss00100_search_dnl_dt</t>
  </si>
  <si>
    <t>/api/HR/Pbmpss00100_Z20342Service/Pbmpss00100_search_calc_grid</t>
  </si>
  <si>
    <t>/api/FI/Glddoc00700Service/list_detail</t>
  </si>
  <si>
    <t>/api/GA/GAMGAG00200_Z20342Service/gamgag00200_z20342ListOpratDrptCar</t>
  </si>
  <si>
    <t>/api/PU/PUGGRR00400_Z20342Service/puggrr00400_z20342_list</t>
  </si>
  <si>
    <t>/api/FI/Aacgdp00100_Z20342_Service/aacgdp00100_z20342_list</t>
  </si>
  <si>
    <t>/api/CM/codehelp/CodeHelpDataService/H_MA_GROUPUSER_INFO_S03</t>
  </si>
  <si>
    <t>/api/FI/InterCompanyTransactionTRFService/icrtrf00100_create_data</t>
  </si>
  <si>
    <t>/api/HR/OABSBM00900_Z20342Service/cancelDocu_noToFi</t>
  </si>
  <si>
    <t>/api/FI/ExternalService/deleteSlip</t>
  </si>
  <si>
    <t>/api/TR/TMFFPM01700_Z20342Service/getGwCallBack</t>
  </si>
  <si>
    <t>/api/FI/AACASR90300_Z20342Service/aacasr90300_z20342CipMstInfo</t>
  </si>
  <si>
    <t>/api/FI/Glddcm02800Service/manufactureCost</t>
  </si>
  <si>
    <t>/api/FI/Glddis00600Service/list</t>
  </si>
  <si>
    <t>/api/SF/SfCmsIntRcvDocuUntdListService/C0010</t>
  </si>
  <si>
    <t>/api/FI/GLDSEF02400_Z20342Service/gldsef02400_z20342_FI_DISCALC_MST_GETDATA_ENC</t>
  </si>
  <si>
    <t>/api/FI/Gldfsm00600Service/load_grid_list</t>
  </si>
  <si>
    <t>/api/BM/POBIVM00500_z20342Service/POBIVM00500_z20342_list</t>
  </si>
  <si>
    <t>/api/FI/Glddcm00200Service/glddcm00200_list</t>
  </si>
  <si>
    <t>/api/FI/Glddcm00200Service/glddcm00200_print</t>
  </si>
  <si>
    <t>/api/MA/SystemBaseInformationORGService/basorg00500_save</t>
  </si>
  <si>
    <t>/api/FI/GLDEXP00500_Z20342Service/gldexp00500_z20342StlDcCancel</t>
  </si>
  <si>
    <t>/api/CM/codehelp/CodeHelpDataService/H_FI_BGACCT_MST_S05</t>
  </si>
  <si>
    <t>/api/HR/Pbmpac00100_Z20342Service/pay_apply</t>
  </si>
  <si>
    <t>/api/FI/GLDCMT03800_Z20342Service/gldcmt03800_z20342DtlList</t>
  </si>
  <si>
    <t>/api/HR/Pbmpac00100_Z20342Service/main_detail_list</t>
  </si>
  <si>
    <t>/api/HR/PAMBTR10200_Z20342Service/checkBusinessTripAvailable</t>
  </si>
  <si>
    <t>/api/RE/Fimrpt00100Service/fimrpt00100_master_list</t>
  </si>
  <si>
    <t>/api/HR/CDMEDU03800_Z20342Service/selectEduCmcrRtList</t>
  </si>
  <si>
    <t>/api/SF/SfCmsIntRcvDocuUntdListService/C0009</t>
  </si>
  <si>
    <t>/api/CO/PCOCIA00600_Z20342Service/getPCOCIA00600_Z20342List</t>
  </si>
  <si>
    <t>/api/CO/PCOCIA01100_Z20342Service/getPCOCIA01100_Z20342List</t>
  </si>
  <si>
    <t>/api/MA/SystemBaseInformationHSTService/bashst00700_list_user</t>
  </si>
  <si>
    <t>/api/TR/TMATAC00230_Z20342Service/tmatac00230_Z20342DocuCancel</t>
  </si>
  <si>
    <t>/api/HR/Pamorm00300Service/pamorm00300_emp_list</t>
  </si>
  <si>
    <t>/api/HR/Pbmpac00100_Z20342Service/main_month_amt_list</t>
  </si>
  <si>
    <t>&lt;Unknown&gt;</t>
  </si>
  <si>
    <t>/api/MA/ProcessDesignerSETService/export</t>
  </si>
  <si>
    <t>/api/FI/GeneralLedgerDocumentFSMService/gldfsm00400_list</t>
  </si>
  <si>
    <t>운영</t>
    <phoneticPr fontId="2" type="noConversion"/>
  </si>
  <si>
    <t>SELECT DISTINCT A.CONT_NO||'(' ||A.CONT_NO_NBTM||')' AS CONT_NONBTM , A.CONT_NO , A.CONT_NO_NBTM , A.RFR_ELTR_DOC_NO , A.CONT_NM , A.CONT_DT , A.CONT_AMT , C.CTCR_NM AS CTCR_NM_M , (CASE WHEN A.CONT_ST_CD = '10' THEN '계약서작성중' WHEN A.CONT_ST_CD = '30' THEN '계약서전송' WHEN A.CONT_ST_CD = '50' THEN '계약서내용확인' WHEN A.CONT_ST_CD = '80' THEN '처리완료' WHEN A.CONT_ST_CD = '85' THEN '취소요청(계약후)' WHEN A.CONT_ST_CD = '90' THEN '취소완료' END) AS CONT_ST_CD , (CASE WHEN A.CONT_FG_CD = '1' THEN '총액' WHEN A.CONT_FG_CD = '2' THEN '단가' ELSE '' END) AS CONT_FG_CD FROM PU_CONT_MST_Z20342 A INNER JOIN PU_CONT_SPVN_DEPT_INFO_Z20342 B ON A.CONT_NO = B.CONT_NO AND A.CONT_NO_NBTM = B.CONT_NO_NBTM INNER JOIN PU_CTCR_INFO_Z20342 C ON A.CONT_NO = C.CONT_NO AND A.CONT_NO_NBTM = C.CONT_NO_NBTM AND C.CTCR_CD = 'M' WHERE 1 =1</t>
  </si>
  <si>
    <t>SELECT A.RCP_CD ,A.RCP_NM ,A.DVSN_NM ,A.SAST_NM ,A.NOPL_CNT ,A.PRMN_YN ,A.UNIT_COST_AMT ,A.PRRG_COST_AMT ,A.GOAL_COST_RT ,A.REAL_PRC_AMT ,A.REAL_COST_RT FROM PU_RCP_HIS_INFO_Z20342 A WHERE 1 =1 AND A.LCLAS_CD = 'FD' GROUP BY A.RCP_CD,A.RCP_NM,A.DVSN_NM,A.SAST_NM,A.NOPL_CNT,A.PRMN_YN,A.UNIT_COST_AMT,A.PRRG_COST_AMT,A.GOAL_COST_RT,A.REAL_PRC_AMT,A.REAL_COST_RT ORDER BY A.RCP_CD,A.RCP_NM</t>
  </si>
  <si>
    <t>{ call PG_HR_OTL_COMMON_PKG.APPROVAL_TR_AFTER( '2' ,'4' ,'ODMWPM00112_1' ,'KL0001_HR_GWA2025100024' ,'TEST' ,'daebo_301' ,'10.43.0.10' ,4 ,12 ) }</t>
  </si>
  <si>
    <t>WITH ACCOUNT AS ( SELECT MAD.COMPANY_CD, MAD.GAAP_CD, MAD.ACGRP_CD, MAD.FSFORM_CD, MAD.ACCT_CD, FN_COALESCE(MCM_S.ACCT_NM, MCM.ACCT_NM) ACCT_NM, MCM.DRCRFG_CD, MAD.PRINT_NO, MAD.UP_ACCT_CD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'D0022' ) SELECT FDDS.ACTG_DT, FDDS.DRCRFG_CD, FDDS.ACCT_CD, FDDS.MNGD_CD AS MNGD_CD, SUM(COALESCE(FDDS.DOCU_AMT, 0 )) DOCU_AMT, SUM(COALESCE(FDDS.SETTLALT_AMT, 0 )) SETTLALT_AMT FROM FI_DOCU_DAY_SUM FDDS LEFT JOIN MA_COA_MST MCM ON MCM.COMPANY_CD = FDDS.COMPANY_CD AND MCM.GAAP_CD = FDDS.GAAP_CD AND MCM.ACCT_CD = FDDS.ACCT_CD WHERE FDDS.COMPANY_CD = 'KL0001' AND (FDDS.GAAP_CD = '1' OR FDDS.GAAP_CD = (SELECT MIN(GAAP_CD) FROM MA_COMPANY WHERE COMPANY_CD = 'KL0001' )) AND FDDS.SUM_FG = 'D' AND FDDS.ACTG_DT BETWEEN '20250100' AND '20250930' AND FDDS.ACCT_CD IN(SELECT ACCT_CD FROM ACCOUNT) AND (FDDS.DOCU_AMT IS NOT NULL OR FDDS.SETTLALT_AMT IS NOT NULL) AND (FDDS.DOCU_AMT != 0 OR FDDS.SETTLALT_AMT != 0) GROUP BY FDDS.ACTG_DT, FDDS.DRCRFG_CD, FDDS.ACCT_CD, FDDS.MNGD_CD ORDER BY FDDS.ACTG_DT, FDDS.ACCT_CD</t>
  </si>
  <si>
    <t>WITH TP_FI_BILLREC_MST AS ( SELECT COMPANY_CD, DOCU_NO, MAX(BIL_ST) BIL_ST, MAX(JDOCU_NO) JDOCU_NO FROM FI_BILLREC_MST FBM WHERE FBM.COMPANY_CD = 'KL0001' AND EXISTS (SELECT 1 FROM FI_DOCU_MST WHERE COMPANY_CD = 'KL0001' AND GAAP_CD = '1' AND PC_CD = '1000' AND DOCU_NO = FBM.DOCU_NO AND ACTG_DT BETWEEN '20250101' AND '20251001' AND (WRT_DEPT_CD IN ( '600111' ) ) ) GROUP BY COMPANY_CD, DOCU_NO ), TP_FI_BILLDEBT_MST AS ( SELECT COMPANY_CD, DOCU_NO, MAX(BIL_ST) BIL_ST, MAX(JDOCU_NO) JDOCU_NO FROM FI_BILLDEBT_MST FBM WHERE FBM.COMPANY_CD = 'KL0001' AND EXISTS (SELECT 1 FROM FI_DOCU_MST WHERE COMPANY_CD = 'KL0001' AND GAAP_CD = '1' AND PC_CD = '1000' AND DOCU_NO = FBM.DOCU_NO AND ACTG_DT BETWEEN '20250101' AND '20251001' AND (WRT_DEPT_CD IN ( '600111' ) ) ) GROUP BY COMPANY_CD, DOCU_NO ) ,DOCU_DTL_SUM AS ( SELECT FDD.COMPANY_CD, FDD.DOCU_NO, SUM(CASE WHEN FDD.DRCRFG_CD = '1' THEN FDD.DOCU_AMT ELSE NULL END) AS DR_AMT_SUM, SUM(CASE WHEN FDD.DRCRFG_CD = '2' THEN FDD.DOCU_AMT ELSE NULL END) AS CR_AMT_SUM, SUM(CASE WHEN FDD.DRCRFG_CD = '1' THEN FDD.DOCU_AMT2 ELSE NULL END) AS DR_AMT2_SUM, SUM(CASE WHEN FDD.DRCRFG_CD = '2' THEN FDD.DOCU_AMT2 ELSE NULL END) AS CR_AMT2_SUM FROM FI_DOCU_DTL FDD INNER JOIN FI_DOCU_MST FDM ON FDD.COMPANY_CD = FDM.COMPANY_CD AND FDD.DOCU_NO = FDM.DOCU_NO WHERE FDM.COMPANY_CD = 'KL0001' AND FDM.PC_CD = '1000' AND (FDM.WRT_DEPT_CD IN ( '600111' ) ) AND FDM.ACTG_DT BETWEEN '20250101' AND '20251001' AND EXISTS ( SELECT 1 FROM FI_DOCU_DTL FDD WHERE 1 =1 AND FDD.DOCU_NO = FDM.DOCU_NO AND FDD.DOLINE_SQ IS NOT NULL AND FDD.COMPANY_CD = FDM.COMPANY_CD ) GROUP BY FDD.COMPANY_CD, FDD.DOCU_NO ) SELECT MC_DOCU.REL_FLAG_1_CD, FDM.COMPANY_CD, FDM.PC_CD, COALESCE(MPL.PC_NM, MPM.PC_NM) PC_NM, FDM.WRT_DEPT_CD, COALESCE(MDL.DEPT_NM, MDM.DEPT_NM) WRT_DEPT_NM, FDM.WRT_DT, FDM.ACTG_DT, FDM.ACTG_NO, FDM.DOCU_CD, FDM.DOCU_NO, FDM.WRT_EMP_NO, HEM.KOR_NM AS WRT_EMP_NM, FDM.CNSUL_DC, FDM.DOCU_ST_CD, COALESCE(MCS.SYSDEF_NM, MC_STDOCU.SYSDEF_NM) AS DOCU_ST_NM, FDM.DOCU_CD AS DOCU_CD, COALESCE(MCS2.SYSDEF_NM, MC_DOCU.SYSDEF_NM) AS DOCU_NM, FDM.REVJRNZ_FG_CD, HEM2.KOR_NM AS APRVL_EMP_NM, FDM.APRVL_DT, FDM.MODULE_MNG_NO, COALESCE(MCS3.SYSDEF_NM, MC.SYSDEF_NM) AS GAAP_NM, FDM.MENU_CD, TFBM.BIL_ST REC_BIL_ST, TFBM.DOCU_NO REC_DOCU_NO, TFBM.JDOCU_NO REC_JDOCU_NO, TFBM2.BIL_ST DEBT_BIL_ST, TFBM2.DOCU_NO DEBT_DOCU_NO, TFBM2.JDOCU_NO DEBT_JDOCU_NO, FRD.REVJRNZ_DOCU_NO, FRM.DOCU_ST_CD REVJRNZ_DOCU_ST_CD, MC_DOCU.FLAG_CD, FDM.CONN_KEY_VR, CASE WHEN '20342' = '20098' THEN CASE WHEN FDM.WRT_DT &gt;= '20240217' THEN FDM.ATHZ_RPTS_CD ELSE MGM.RFR_DOC_ID END ELSE FDM.ATHZ_RPTS_CD END ATHZ_RPTS_CD, FDM.GWAPRVLST_CD, COALESCE(MCS4.SYSDEF_NM, GWCD.SYSDEF_NM) AS GWAPRVLST_NM, FDM.INSR_FG_CD, FDM.RMENU_CD, FDM.ABDOCU_NO, COALESCE(FDM.GWDOCU_NO ,MGM.GWDOCU_NO) GWDOCU_NO, FDM.MENU_CD, FDM.FILE_ATCH_DC, CASE WHEN FDM.MENU_CD = 'BIMERS00500' THEN FN_LOCALIZE_GET2(UPPER('KO' ),'초기이월' ) ELSE COALESCE(MCD.SYSDEF_NM, COALESCE(COALESCE(CML.MENU_NM, CMM.MENU_NM), FDM.MENU_CD)) END MENU_NM, DDS.DR_AMT_SUM DOCU_AM_SUM, DDS.DR_AMT_SUM, DDS.CR_AMT_SUM, DDS.DR_AMT2_SUM, DDS.CR_AMT2_SUM, COALESCE(MDL2.DEPT_NM, MDM2.DEPT_NM) WRT_DEPT_NM2, HEM3.KOR_NM WRT_EMP_NM2, TAX_Z20342.NTS_APRVL_NO, COALESCE(FTX_Z20342.ELTR_ISSUE_FG, 'N' ) ELTR_ISSUE_FG FROM FI_DOCU_MST FDM INNER JOIN DOCU_DTL_SUM DDS ON FDM.COMPANY_CD = DDS.COMPANY_CD AND FDM.DOCU_NO = DDS.DOCU_NO LEFT JOIN MA_DEPT_MST MDM ON FDM.COMPANY_CD = MDM.COMPANY_CD AND FDM.WRT_DEPT_CD = MDM.DEPT_CD AND FDM.ACTG_DT BETWEEN COALESCE(MDM.DEPT_START_DT, '00000000' ) AND COALESCE(MDM.DEPT_END_DT, '99999999' ) LEFT JOIN MA_DEPT_LDTL MDL ON MDM.COMPANY_CD = MDL.COMPANY_CD AND MDM.DEPT_CD = MDL.DEPT_CD AND MDM.DEPT_START_DT = MDL.DEPT_START_DT AND MDL.LANG_CD = UPPER('KO' ) LEFT JOIN HR_EMP_MST HEM ON FDM.COMPANY_CD = HEM.COMPANY_CD AND FDM.WRT_EMP_NO = HEM.EMP_NO LEFT JOIN HR_EMP_MST HEM2 ON FDM.COMPANY_CD = HEM2.COMPANY_CD AND FDM.APRVL_EMP_NO = HEM2.EMP_NO LEFT JOIN MA_CODEDTL MC_STDOCU ON FDM.COMPANY_CD = MC_STDOCU.COMPANY_CD AND MC_STDOCU.MODULE_CD='MA' AND MC_STDOCU.FIELD_CD='P00880' AND FDM.DOCU_ST_CD = MC_STDOCU.SYSDEF_CD LEFT OUTER JOIN MA_CODEDTL_SDTL MCS ON MC_STDOCU.COMPANY_CD = MCS.COMPANY_CD AND MC_STDOCU.SYSDEF_CD = MCS.SYSDEF_CD AND MC_STDOCU.MODULE_CD = MCS.MODULE_CD AND MC_STDOCU.FIELD_CD = MCS.FIELD_CD AND MCS.LANG_CD = UPPER('KO' ) LEFT JOIN MA_CODEDTL MC_DOCU ON FDM.COMPANY_CD = MC_DOCU.COMPANY_CD AND MC_DOCU.MODULE_CD='MA' AND MC_DOCU.FIELD_CD='P00620' AND FDM.DOCU_CD = MC_DOCU.SYSDEF_CD LEFT OUTER JOIN MA_CODEDTL_SDTL MCS2 ON MC_DOCU.COMPANY_CD = MCS2.COMPANY_CD AND MC_DOCU.SYSDEF_CD = MCS2.SYSDEF_CD AND MC_DOCU.MODULE_CD = MCS2.MODULE_CD AND MC_DOCU.FIELD_CD = MCS2.FIELD_CD AND MCS2.LANG_CD = UPPER('KO' ) LEFT JOIN MA_CODEDTL MC ON FDM.COMPANY_CD = MC.COMPANY_CD AND FDM.GAAP_CD = MC.SYSDEF_CD AND MC.MODULE_CD ='MA' AND MC.FIELD_CD = 'S00050' LEFT OUTER JOIN MA_CODEDTL_SDTL MCS3 ON MC.COMPANY_CD = MCS3.COMPANY_CD AND MC.SYSDEF_CD = MCS3.SYSDEF_CD AND MC.MODULE_CD = MCS3.MODULE_CD AND MC.FIELD_CD = MCS3.FIELD_CD AND MCS3.LANG_CD = UPPER('KO' ) LEFT JOIN MA_CODEDTL GWCD ON GWCD.COMPANY_CD = FDM.COMPANY_CD AND GWCD.MODULE_CD = 'MA' AND GWCD.FIELD_CD = 'P01300' AND GWCD.SYSDEF_CD = FDM.GWAPRVLST_CD LEFT OUTER JOIN MA_CODEDTL_SDTL MCS4 ON GWCD.COMPANY_CD = MCS4.COMPANY_CD AND GWCD.SYSDEF_CD = MCS4.SYSDEF_CD AND GWCD.MODULE_CD = MCS4.MODULE_CD AND GWCD.FIELD_CD = MCS4.FIELD_CD AND MCS4.LANG_CD = UPPER('KO' ) LEFT JOIN MA_PC_MST MPM ON FDM.COMPANY_CD = MPM.COMPANY_CD AND FDM.PC_CD = MPM.PC_CD LEFT JOIN MA_PC_LDTL MPL ON MPL.COMPANY_CD = MPM.COMPANY_CD AND MPL.PC_CD = MPM.PC_CD AND MPL.LANG_CD = UPPER('KO' ) LEFT JOIN FI_REDOCU FRD ON FDM.COMPANY_CD = FRD.COMPANY_CD AND FDM.PC_CD = FRD.PC_CD AND FDM.DOCU_NO = FRD.DOCU_NO LEFT JOIN FI_DOCU_MST FRM ON FRD.COMPANY_CD = FRM.COMPANY_CD AND FRD.PC_CD = FRM.PC_CD AND FRD.REVJRNZ_DOCU_NO = FRM.DOCU_NO LEFT JOIN MA_GWINT_MST MGM ON FDM.ATHZ_RPTS_CD = MGM.ATHZ_RPTS_CD LEFT JOIN CI_BASEMENU_MST CMM ON FDM.MENU_CD = CMM.MENU_CD LEFT JOIN CI_BASEMENU_SDTL CML ON FDM.MENU_CD = CML.MENU_CD AND CML.LANG_CD = UPPER('KO' ) LEFT JOIN MA_CODEDTL MCD ON FDM.COMPANY_CD = MCD.COMPANY_CD AND FDM.MENU_CD = MCD.SYSDEF_CD AND MCD.MODULE_CD = 'FI' AND MCD.FIELD_CD = 'P10840' LEFT JOIN FI_RDOCU_MST FRM2 ON FDM.COMPANY_CD = FRM2.COMPANY_CD AND FDM.PC_CD = FRM2.PC_CD AND FDM.ABDOCU_NO = FRM2.ABDOCU_NO LEFT JOIN MA_DEPT_MST MDM2 ON FRM2.COMPANY_CD = MDM2.COMPANY_CD AND FRM2.WRT_DEPT_CD = MDM2.DEPT_CD AND FRM2.ACTG_DT BETWEEN COALESCE(MDM2.DEPT_START_DT, '00000000' ) AND COALESCE(MDM2.DEPT_END_DT, '99999999' ) LEFT JOIN MA_DEPT_LDTL MDL2 ON MDM2.COMPANY_CD = MDL2.COMPANY_CD AND MDM2.DEPT_CD = MDL2.DEPT_CD AND MDM2.DEPT_START_DT = MDL2.DEPT_START_DT AND MDL2.LANG_CD = UPPER('KO' ) LEFT JOIN HR_EMP_MST HEM3 ON FRM2.COMPANY_CD = HEM3.COMPANY_CD AND FRM2.WRT_EMP_NO = HEM3.EMP_NO LEFT JOIN ( SELECT DOCU_NO, MIN(NTS_APRVL_NO) NTS_APRVL_NO FROM ( SELECT DOCU_NO, NTS_APRVL_NO FROM FI_SC_TAXBILL_LIST UNION ALL SELECT DOCU_NO, NTS_APRVL_NO FROM FI_SC_BILL_LIST UNION ALL SELECT DOCU_NO, NTS_APRVL_NO FROM FI_SC_CASHPU_LIST fscl ) GROUP BY DOCU_NO ) TAX_Z20342 ON FDM.DOCU_NO = TAX_Z20342.DOCU_NO LEFT JOIN ( SELECT FTX.COMPANY_CD, FTX.DOCU_NO, MIN(CASE WHEN FTX.ELTR_ISSUE_FG = '2' THEN 'Y' ELSE 'N' END) AS ELTR_ISSUE_FG FROM FI_TAX_MST FTX INNER JOIN PU_INVOICE_MST PIM ON FTX.COMPANY_CD = PIM.COMPANY_CD AND FTX.DOCU_NO = PIM.DOCU_NO WHERE FTX.COMPANY_CD = 'KL0001' GROUP BY FTX.COMPANY_CD, FTX.DOCU_NO ) FTX_Z20342 ON FDM.COMPANY_CD = FTX_Z20342.COMPANY_CD AND FDM.DOCU_NO = FTX_Z20342.DOCU_NO LEFT JOIN TP_FI_BILLREC_MST TFBM ON FDM.COMPANY_CD = TFBM.COMPANY_CD AND FDM.DOCU_NO = TFBM.DOCU_NO LEFT JOIN TP_FI_BILLDEBT_MST TFBM2 ON FDM.COMPANY_CD = TFBM2.COMPANY_CD AND FDM.DOCU_NO = TFBM2.DOCU_NO WHERE 1 =1 AND FDM.COMPANY_CD = 'KL0001' AND FDM.PC_CD = '1000' AND (FDM.WRT_DEPT_CD IN ( '600111' ) ) AND FDM.ACTG_DT BETWEEN '20250101' AND '20251001' AND FDM.GAAP_CD = '1' ORDER BY FDM.ACTG_DT, TO_NUMBER(FDM.ACTG_NO), FDM.DOCU_NO</t>
  </si>
  <si>
    <t>WITH ASSET_TP_CD_HIERARCHY AS ( SELECT DISTINCT COMPANY_CD, ASSET_TP_CD, ASSET_TP_NM, CSF_LV FROM FI_TPASSET_MST START WITH COMPANY_CD = 'KL0001' AND CSF_LV = '1' CONNECT BY PRIOR ASSET_TP_CD = UP_ASSET_TP_CD AND COMPANY_CD = 'KL0001' ), ACCOUNT_TABLE AS ( SELECT AM.ACCT_CD FROM FI_ASSET_MST AM LEFT JOIN FI_ASSETDP_INFO DP ON DP.COMPANY_CD = AM.COMPANY_CD AND DP.ASSET_CD = AM.ASSET_CD AND DP.ASSET_CD_SQ = AM.ASSET_CD_SQ AND DP.ASSET_DP_FG = AM.ASSET_DP_FG LEFT JOIN MA_COMPANY MC ON AM.COMPANY_CD = MC.COMPANY_CD LEFT JOIN MA_COA_MST CM ON AM.COMPANY_CD = CM.COMPANY_CD AND CM.GAAP_CD = MC.GAAP_CD AND AM.ACCT_CD = CM.ACCT_CD WHERE AM.COMPANY_CD = 'KL0001' AND CM.GAAP_CD = MC.GAAP_CD AND (DP.MDP_AMT IS NOT NULL OR DP.MDP_AMT &lt;&gt; 0 ) AND DP.DP_YM BETWEEN '202509' AND '202509' AND AM.ASSET_DP_FG = '1' AND AM.PC_CD = '1000' GROUP BY AM.COMPANY_CD, AM.ACCT_CD ), BASE AS ( SELECT FAI.COMPANY_CD, FAI.ASSET_CD, FAI.ASSET_CD_SQ, FAI.ASSET_DP_FG, FAI.DP_TRGT_ACQS_AMT DP_TRGT_ACQS_AMT_BASE, FAI.DPBASE_DPACMTL_AMT DPBASE_DPACMTL_AMT_BASE, FAI.DP_TRGT_BOOK_AMT DP_TRGT_BOOK_AMT_BASE, FAI.MDP_AMT MDP_AMT_BASE, FAI.DPBASE_DPBASE_IMPSUM_AMT DPBASE_DPBASE_IMPSUM_AMT_BASE, FAI.ASSET_ST_CD, FAI.PC_CD FROM FI_ASSETDP_INFO FAI WHERE FAI.COMPANY_CD = 'KL0001' AND FAI.ASSET_DP_FG = '1' AND FAI.PC_CD = '1000' AND FAI.DP_YM = (SELECT MAX(DP_YM) FROM FI_ASSETDP_INFO WHERE COMPANY_CD = 'KL0001' AND ASSET_CD = FAI.ASSET_CD AND ASSET_CD_SQ = FAI.ASSET_CD_SQ AND ASSET_DP_FG = '1' AND DP_YM &lt; '202509' ) ), TP_TABLE1 AS ( SELECT FMV.COMPANY_CD , FMV.ASSET_CD , FMV.ASSET_CD_SQ , FMV.ASSET_DP_FG , FMV.CHGBEF_ACQS_AMT AS DP_TRGT_ACQS_AMT , CASE WHEN 0 = '2' AND FMV.ATMOVE_FG_CD = '31' THEN FAI.DPBASE_DPACMTL_AMT ELSE FMV.CHGBEF_DP_ACMTL_AMT END AS DPBASE_DPACMTL_AMT , FMV.REVAL_SURP_BF_AMT AS DPBASE_DPBASE_IMPSUM_AMT , FMV.PC_CD FROM FI_ASSETMV_INFO FMV INNER JOIN FI_ASSETDP_INFO FAI ON FAI.COMPANY_CD = FMV.COMPANY_CD AND FAI.ASSET_CD = FMV.ASSET_CD AND FAI.ASSET_CD_SQ = FMV.ASSET_CD_SQ AND FAI.ASSET_DP_FG = '1' AND FAI.DP_YM = '202509' WHERE FMV.COMPANY_CD = 'KL0001' AND FMV.ASSET_DP_FG = '1' AND FMV.ASSET_CHG_SQ = ( SELECT MIN(ASSET_CHG_SQ) FROM FI_ASSETMV_INFO WHERE FMV.COMPANY_CD = COMPANY_CD AND FMV.ASSET_CD = ASSET_CD AND FMV.ASSET_CD_SQ = ASSET_CD_SQ AND FMV.ASSET_DP_FG = ASSET_DP_FG AND ATMOVE_DT BETWEEN '20250901' AND '20250931' ) ), TP_TABLE2 AS ( SELECT FAI.COMPANY_CD , FAI.ASSET_CD , FAI.ASSET_CD_SQ , FAI.ASSET_DP_FG , FAI.DP_TRGT_ACQS_AMT , FAI.DPBASE_DPACMTL_AMT , FAI.DPBASE_DPBASE_IMPSUM_AMT , FAI.PC_CD FROM FI_ASSETDP_INFO FAI WHERE FAI.COMPANY_CD = 'KL0001' AND FAI.ASSET_DP_FG = '1' AND FAI.DP_YM = '202509' AND NOT EXISTS( SELECT 1 FROM TP_TABLE1 WHERE COMPANY_CD = 'KL0001' AND ASSET_CD = FAI.ASSET_CD AND ASSET_CD_SQ = FAI.ASSET_CD_SQ AND ASSET_DP_FG = FAI.ASSET_DP_FG) ), TP_TABLE3 AS ( SELECT FMV2.COMPANY_CD , FMV2.ASSET_CD , FMV2.ASSET_CD_SQ , FMV2.ASSET_DP_FG , CASE WHEN B.ASSET_ST_CD IN ('4' , '5' , '6' ) THEN B.DP_TRGT_ACQS_AMT_BASE ELSE FMV2.CHGBEF_ACQS_AMT END DP_TRGT_ACQS_AMT , CASE WHEN B.ASSET_ST_CD IN ('4' , '5' , '6' ) THEN B.DPBASE_DPACMTL_AMT_BASE ELSE FMV2.CHGBEF_DP_ACMTL_AMT END DPBASE_DPACMTL_AMT , CASE WHEN B.ASSET_ST_CD IN ('4' , '5' , '6' ) THEN B.DPBASE_DPBASE_IMPSUM_AMT_BASE ELSE FMV2.REVAL_SURP_BF_AMT END DPBASE_DPBASE_IMPSUM_AMT , FMV2.PC_CD FROM FI_ASSETMV_INFO FMV2 LEFT JOIN BASE B ON FMV2.COMPANY_CD = B.COMPANY_CD AND FMV2.ASSET_CD = B.ASSET_CD AND FMV2.ASSET_CD_SQ = B.ASSET_CD_SQ AND FMV2.ASSET_DP_FG = B.ASSET_DP_FG WHERE FMV2.COMPANY_CD= 'KL0001' AND FMV2.ASSET_DP_FG = '1' AND FMV2.ASSET_CHG_SQ = ( SELECT MAX(ASSET_CHG_SQ) FROM FI_ASSETMV_INFO WHERE FMV2.COMPANY_CD = COMPANY_CD AND FMV2.ASSET_CD = ASSET_CD AND FMV2.ASSET_CD_SQ = ASSET_CD_SQ AND FMV2.ASSET_DP_FG = ASSET_DP_FG AND ATMOVE_DT &lt; '20250901' ) AND NOT EXISTS( SELECT 1 FROM TP_TABLE1 WHERE COMPANY_CD = 'KL0001' AND ASSET_CD = FMV2.ASSET_CD AND ASSET_CD_SQ = FMV2.ASSET_CD_SQ AND ASSET_DP_FG = FMV2.ASSET_DP_FG) AND NOT EXISTS( SELECT 1 FROM TP_TABLE2 WHERE COMPANY_CD = 'KL0001' AND ASSET_CD = FMV2.ASSET_CD AND ASSET_CD_SQ = FMV2.ASSET_CD_SQ AND ASSET_DP_FG = '1' ) ), SEARCH_TABLE AS ( SELECT AM.COMPANY_CD, AM.ASSET_DP_FG, AM.ASSET_CD_SQ, AM.ACCT_CD, AM.ASSET_CD, FN_COALESCE(CM1L.ACCT_NM, CM1.ACCT_NM) ACCT_NM, CASE WHEN DP.DEP_ACCT_CD IS NULL OR DP.DEP_ACCT_CD = ' ' THEN TM.DEP_ACCT_CD ELSE DP.DEP_ACCT_CD END AS DEP_ACCT_CD, CASE WHEN TM.DPACMTL_ACCT_CD IS NULL OR TM.DPACMTL_ACCT_CD = ' ' THEN TM.ACCT_CD ELSE TM.DPACMTL_ACCT_CD END DPACMTL_ACCT_CD, COALESCE(DP.MDP_AMT, 0 ) AS MDP_AMT, COALESCE(DP.ADJT_MDP_AMT, 0 ) AS ADJT_MDP_AMT, COALESCE(DP.MDP_AMT, 0 ) + COALESCE(DP.ADJT_MDP_AMT, 0 ) AS CHGBEF_DP_ACMTL_AMT, AM.ASSET_TP_CD, TPM.ASSET_TP_NM, DP.PC_CD, TPM.PROTINGB_FG, DP.PCA_CD, DP.CC_CD FROM FI_ASSET_MST AM INNER JOIN ( SELECT DP.COMPANY_CD, DP.ASSET_CD, DP.ASSET_CD_SQ, DP.DEP_ACCT_CD, DP.DPACMTL_ACCT_CD, SUM(DP.MDP_AMT) MDP_AMT, SUM(DP.ADJT_MDP_AMT) ADJT_MDP_AMT, DP.PC_CD ,DP.PCA_CD ,DP.CC_CD FROM FI_ASSETDP_INFO DP LEFT JOIN FI_DOCU_MST FDM ON DP.COMPANY_CD = FDM.COMPANY_CD AND DP.PC_CD = FDM.PC_CD AND DP.DOCU_NO = FDM.DOCU_NO LEFT JOIN ( SELECT FAI.COMPANY_CD, FAI.ASSET_CD , FAI.ASSET_CD_SQ, FAI.ASSET_DP_FG, FAI.YDPHI_AMT FROM FI_ASSETMV_INFO FAI WHERE FAI.COMPANY_CD = 'KL0001' AND FAI.ATMOVE_FG_CD IN ('22' , '24' , '26' ) AND FAI.ATMOVE_DT BETWEEN '20250901' AND '20250931' AND FAI.ASSET_CHG_SQ = (SELECT MAX(ASSET_CHG_SQ) FROM FI_ASSETMV_INFO WHERE COMPANY_CD = FAI.COMPANY_CD AND ASSET_CD = FAI.ASSET_CD AND ASSET_CD_SQ = FAI.ASSET_CD_SQ AND ASSET_DP_FG = FAI.ASSET_DP_FG ) ) X ON DP.COMPANY_CD = X.COMPANY_CD AND DP.ASSET_CD = X.ASSET_CD AND DP.ASSET_CD_SQ = X.ASSET_CD_SQ AND DP.ASSET_DP_FG = X.ASSET_DP_FG WHERE DP.COMPANY_CD = 'KL0001' AND DP.ASSET_DP_FG = '1' AND DP.DP_YM BETWEEN '202509' AND '202509' AND DP.DP_MTHD_CD &lt;&gt; '3' GROUP BY DP.COMPANY_CD, DP.ASSET_CD, DP.ASSET_CD_SQ, DP.DEP_ACCT_CD, DP.DPACMTL_ACCT_CD, DP.PC_CD ,DP.PCA_CD, DP.CC_CD ) DP ON DP.COMPANY_CD = AM.COMPANY_CD AND DP.ASSET_CD = AM.ASSET_CD AND DP.ASSET_CD_SQ = AM.ASSET_CD_SQ LEFT JOIN FI_TPASSET_MST TM ON AM.COMPANY_CD = TM.COMPANY_CD AND AM.ASSET_DP_FG = TM.ASSET_DP_FG AND AM.ASSET_TP_CD = TM.ASSET_TP_CD LEFT JOIN MA_COMPANY MC ON AM.COMPANY_CD = MC.COMPANY_CD LEFT JOIN MA_COA_MST CM1 ON AM.COMPANY_CD = CM1.COMPANY_CD AND MC.GAAP_CD = CM1.GAAP_CD AND AM.ACCT_CD = CM1.ACCT_CD LEFT JOIN MA_COA_LDTL CM1L ON AM.COMPANY_CD = CM1L.COMPANY_CD AND AM.ACCT_CD = CM1L.ACCT_CD AND CM1L.GAAP_CD = MC.GAAP_CD AND CM1L.LANG_CD = UPPER('KO' ) LEFT JOIN FI_TPASSET_MST TPM ON AM.COMPANY_CD = TPM.COMPANY_CD AND AM.ASSET_DP_FG = TPM.ASSET_DP_FG AND AM.ASSET_TP_CD = TPM.ASSET_TP_CD WHERE AM.COMPANY_CD = 'KL0001' AND AM.ASSET_DP_FG = '1' AND DP.PC_CD = '1000' AND NOT EXISTS (SELECT 1 FROM FI_REDOCU WHERE COMPANY_CD = AM.COMPANY_CD AND PC_CD = AM.PC_CD AND DOCU_NO = AM.DOCU_NO) ) SELECT ST.COMPANY_CD, ST.ASSET_DP_FG, ST.ACCT_CD, ST.ACCT_NM, ST.DEP_ACCT_CD, FN_COALESCE(CML.ACCT_NM, CM.ACCT_NM) NM_DPACCT, ST.DPACMTL_ACCT_CD, SUM(PA.DPBASE_DPACMTL_AMT) AS AM_MDPSUM_BF, SUM(ST.MDP_AMT) AS MDP_AMT, SUM(ST.ADJT_MDP_AMT) AS ADJT_MDP_AMT, SUM(ST.CHGBEF_DP_ACMTL_AMT) AS CHGBEF_DP_ACMTL_AMT, MC.EXCH_CD, ST.PC_CD, ST.ASSET_TP_CD, ST.ASSET_TP_NM, ST.PROTINGB_FG, ST.PCA_CD, MPC.PCA_NM, ST.CC_CD, MCC.CC_NM FROM SEARCH_TABLE ST INNER JOIN ASSET_TP_CD_HIERARCHY ATCH ON ST.COMPANY_CD = ATCH.COMPANY_CD AND ST.ASSET_TP_CD = ATCH.ASSET_TP_CD LEFT JOIN ( SELECT COMPANY_CD, ASSET_CD, ASSET_CD_SQ, ASSET_DP_FG, DP_TRGT_ACQS_AMT, DPBASE_DPACMTL_AMT, DPBASE_DPBASE_IMPSUM_AMT, PC_CD FROM TP_TABLE1 WHERE (COALESCE(DP_TRGT_ACQS_AMT,0 ) &lt;&gt; 0 OR COALESCE(DPBASE_DPACMTL_AMT,0 ) &lt;&gt; 0 OR COALESCE(DPBASE_DPBASE_IMPSUM_AMT,0 ) &lt;&gt; 0 ) UNION ALL SELECT COMPANY_CD, ASSET_CD, ASSET_CD_SQ, ASSET_DP_FG, DP_TRGT_ACQS_AMT, DPBASE_DPACMTL_AMT, DPBASE_DPBASE_IMPSUM_AMT, PC_CD FROM TP_TABLE2 WHERE (COALESCE(DP_TRGT_ACQS_AMT,0 ) &lt;&gt; 0 OR COALESCE(DPBASE_DPACMTL_AMT,0 ) &lt;&gt; 0 OR COALESCE(DPBASE_DPBASE_IMPSUM_AMT,0 ) &lt;&gt; 0 ) UNION ALL SELECT COMPANY_CD, ASSET_CD, ASSET_CD_SQ, ASSET_DP_FG, DP_TRGT_ACQS_AMT, DPBASE_DPACMTL_AMT, DPBASE_DPBASE_IMPSUM_AMT, PC_CD FROM TP_TABLE3 WHERE (COALESCE(DP_TRGT_ACQS_AMT,0 ) &lt;&gt; 0 OR COALESCE(DPBASE_DPACMTL_AMT,0 ) &lt;&gt; 0 OR COALESCE(DPBASE_DPBASE_IMPSUM_AMT,0 ) &lt;&gt; 0 ) ) PA ON ST.COMPANY_CD = PA.COMPANY_CD AND ST.ASSET_CD = PA.ASSET_CD AND ST.ASSET_CD_SQ = PA.ASSET_CD_SQ AND ST.ASSET_DP_FG = PA.ASSET_DP_FG AND ST.PC_CD = PA.PC_CD LEFT JOIN MA_COMPANY MC ON ST.COMPANY_CD = MC.COMPANY_CD LEFT JOIN MA_COA_MST CM ON ST.COMPANY_CD = CM.COMPANY_CD AND MC.GAAP_CD = CM.GAAP_CD AND ST.DEP_ACCT_CD = CM.ACCT_CD LEFT JOIN MA_COA_LDTL CML ON CML.COMPANY_CD = ST.COMPANY_CD AND CML.ACCT_CD = ST.DEP_ACCT_CD AND CML.GAAP_CD = MC.GAAP_CD AND CML.LANG_CD = UPPER('KO' ) LEFT JOIN MA_PCA_MST MPC ON MPC.COMPANY_CD = ST.COMPANY_CD AND MPC.PCA_CD = ST.PCA_CD AND (TO_CHAR(SYSDATE, 'yyyyMMdd' ) BETWEEN MPC.START_DT AND COALESCE(MPC.END_DT, '99991231' )) LEFT JOIN MA_CC_MST MCC ON MCC.COMPANY_CD = ST.COMPANY_CD AND MCC.CC_CD = ST.CC_CD AND (TO_CHAR(SYSDATE, 'yyyyMMdd' ) BETWEEN MCC.START_DT AND COALESCE(MCC.END_DT, '99991231' )) WHERE (ST.CHGBEF_DP_ACMTL_AMT &lt;&gt; 0 ) GROUP BY ST.COMPANY_CD, ST.ASSET_DP_FG, ST.ACCT_CD, ST.ACCT_NM, ST.DEP_ACCT_CD, FN_COALESCE(CML.ACCT_NM, CM.ACCT_NM), ST.DPACMTL_ACCT_CD, MC.EXCH_CD, ST.PC_CD, ST.ASSET_TP_CD, ST.ASSET_TP_NM, ST.PROTINGB_FG, ST.PCA_CD, MPC.PCA_NM, ST.CC_CD, MCC.CC_NM ORDER BY ST.ASSET_TP_CD, ST.ACCT_CD</t>
  </si>
  <si>
    <t>WITH HEM AS ( SELECT HEM.* FROM HR_EMP_MST HEM WHERE HEM.COMPANY_CD = 'KL0001' AND HEM.EMPY_TP_CD != 'E' ) , HUAN AS ( SELECT DISTINCT CASE WHEN INV.MCLS_DC = '17' THEN 'ENTER' ELSE 'RETIRE' END AS FG_CUSTOM, HHS.COMPANY_CD, HHS.EMP_NO, HHD.GNFD_DT, CASE WHEN HHS.GNFD_DC_CD = 'H02' THEN HHS.GNFD_NEXT_DC_DC ELSE '' END GNFD_NEXT_DC_DC FROM HR_HUAN_SDTL HHS INNER JOIN HEM ON HHS.COMPANY_CD = HEM.COMPANY_CD AND HHS.EMP_NO = HEM.EMP_NO INNER JOIN HR_HUAN_DTL HHD ON HHS.COMPANY_CD = HHD.COMPANY_CD AND HHS.GNFD_LKE_NO = HHD.GNFD_LKE_NO AND HHS.EMP_NO = HHD.EMP_NO AND HHS.GNFD_CD = HHD.GNFD_CD AND HHD.GNFD_ST_TP IN ('2' ) AND HHD.GNFD_DT LIKE CONCAT('202510' , '%' ) INNER JOIN ( SELECT COMPANY_CD, HR_CD, MCLS_DC FROM HR_CODEBASE_DTL WHERE COMPANY_CD = 'KL0001' AND MCLS_CD = 'H00' AND MENU_CD = '11' AND MCLS_DC IN ('17' , '18' ) )INV ON INV.COMPANY_CD = HHS.COMPANY_CD AND INV.HR_CD = HHS.GNFD_CD WHERE HHS.COMPANY_CD= 'KL0001' ), HUAN2 AS ( SELECT DISTINCT INV.FG_CUSTOM, HHS.COMPANY_CD, HHS.EMP_NO, CASE WHEN HHS.GNFD_NEXT_DC_DC != '' THEN HHS.GNFD_NEXT_DC_DC WHEN 'H02' = 'H01' THEN FN_COALESCE(HEM.BIZAREA_CD, '' ) WHEN 'H02' = 'H02' THEN HEM.DEPT_CD WHEN 'H02' = 'H03' THEN FN_COALESCE(HEM.POSI_CD, '' ) WHEN 'H02' = 'H04' THEN FN_COALESCE(HEM.ODTY_CD, '' ) WHEN 'H02' = 'H05' THEN FN_COALESCE(HEM.PSTN_CD, '' ) WHEN 'H02' = 'H07' THEN FN_COALESCE(HEM.OGRP_CD, '' ) WHEN 'H02' = 'H08' THEN FN_COALESCE(HEM.DUTY_CD, '' ) WHEN 'H02' = 'H10' THEN FN_COALESCE(HEM.JKND_CD, '' ) WHEN 'H02' = 'H11' THEN HEM.EMP_TP WHEN 'H02' = 'H13' THEN FN_COALESCE(HED.PJT_CD, '' ) WHEN 'H02' = 'H17' THEN FN_COALESCE(HEM.TKG_CD, '' ) WHEN 'H02' = 'H09' THEN FN_COALESCE(HED.CC_CD, '' ) END AS TX_INFO, '202510' AS GNFD_DT, HEM.JNCO_DT, HEM.RETR_DT, HEM.SEX_CD, HEM.EMPY_TP_CD, HEM.EMP_TP, HEM.OGRP_CD FROM HR_HUAN_SDTL HHS INNER JOIN ( SELECT HEM.* FROM HR_EMP_MST HEM WHERE HEM.COMPANY_CD = 'KL0001' AND HEM.EMPY_TP_CD != 'E' ) HEM ON HHS.COMPANY_CD = HEM.COMPANY_CD AND HHS.EMP_NO = HEM.EMP_NO INNER JOIN HR_HUAN_DTL HHD ON HHS.COMPANY_CD = HHD.COMPANY_CD AND HHS.EMP_NO = HHD.EMP_NO AND HHS.GNFD_LKE_NO = HHD.GNFD_LKE_NO AND HHS.GNFD_CD = HHD.GNFD_CD AND HHD.GNFD_ST_TP IN ('2' ) LEFT OUTER JOIN ( SELECT 'LEAVE' AS FG_CUSTOM, COMPANY_CD, MENU_CD, HR_CD, MCLS_CD, MCLS_DC FROM HR_CODEBASE_DTL WHERE COMPANY_CD = 'KL0001' AND MCLS_CD = 'H00' AND MENU_CD = '11' AND MCLS_DC IN ('14' ) ) INV ON INV.COMPANY_CD = HHS.COMPANY_CD AND INV.HR_CD = HHS.GNFD_CD LEFT OUTER JOIN HR_EMPINFO_DTL HED ON HEM.COMPANY_CD = HED.COMPANY_CD AND HEM.EMP_NO = HED.EMP_NO WHERE HHS.COMPANY_CD = 'KL0001' AND (HEM.RETR_DT &gt; HHD.LAYOFF_TERM_END_DT OR HEM.RETR_DT &gt; TO_CHAR(LAST_DAY(TO_DATE('202510' , 'YYYYMM' )), 'YYYYMMDD' ) OR HEM.RETR_DT IS NULL OR HEM.RETR_DT = ' ' ) AND ('202510' BETWEEN SUBSTR(HHD.LAYOFF_TERM_START_DT,1 ,6 ) AND SUBSTR(HHD.LAYOFF_TERM_END_DT,1 ,6 )) AND HHS.GNFD_CD IN ( SELECT HR_CD FROM HR_CODEBASE_DTL WHERE COMPANY_CD = 'KL0001' AND MENU_CD = '11' AND MCLS_CD = 'H00' AND MCLS_DC IN ('14' ) ) AND NOT EXISTS ( SELECT '1' FROM HR_HUAN_SDTL HHS2 INNER JOIN HR_HUAN_DTL HHD2 ON HHS2.COMPANY_CD = HHD2.COMPANY_CD AND HHS2.EMP_NO = HHD2.EMP_NO AND HHS2.GNFD_LKE_NO = HHD2.GNFD_LKE_NO AND HHD2.GNFD_ST_TP IN ('2' ) WHERE HHS.COMPANY_CD = HHS2.COMPANY_CD AND HHS.EMP_NO = HHS2.EMP_NO AND HHS2.GNFD_CD IN ( SELECT HR_CD FROM HR_CODEBASE_DTL WHERE COMPANY_CD = 'KL0001' AND MENU_CD = '11' AND MCLS_CD = 'H00' AND MCLS_DC IN ('21' ) ) AND HHD2.GNFD_DT BETWEEN HHD.LAYOFF_TERM_START_DT AND HHD.LAYOFF_TERM_END_DT AND HHD2.GNFD_DT LIKE CONCAT('202510' , '%' ) ) ) SELECT 'KL0001' AS COMPANY_CD ,'202510' AS YM_REFERENCE ,MAIN_TABLE.TX_INFO ,MAIN_TABLE.NM_INFO ,MAIN_TABLE.BIZAREA_CD ,MAIN_TABLE.SORT_SQ ,SUM(CASE WHEN TOT.FG_CUSTOM = 'ENTER' THEN 1 ELSE 0 END) AS CNT_ENTER ,SUM(CASE WHEN TOT.FG_CUSTOM = 'RETIRE' THEN 1 ELSE 0 END) AS CNT_RETIRE ,SUM(CASE WHEN TOT.FG_CUSTOM = 'LEAVE' THEN 1 ELSE 0 END) AS CNT_LEAVE ,SUM(CASE WHEN TOT.FG_CUSTOM = 'WORK' THEN 1 ELSE 0 END) AS CNT_WORK FROM ( SELECT DEPT.* FROM ( SELECT MDM.COMPANY_CD, MDM.DEPT_CD AS TX_INFO, FN_COALESCE(MDL.DEPT_NM, MDM.DEPT_NM) AS NM_INFO, FN_COALESCE(MDL.DEPT_NM, MDM.DEPT_NM) AS DEPT_NM, MDM.DEPT_START_DT, FN_COALESCE(MDM.DEPT_END_DT, '99991231' ) AS DEPT_END_DT, MDM.UP_DEPT_CD, MDM.BIZAREA_CD, MDM.SORT_SQ, ROW_NUMBER() OVER(PARTITION BY MDM.DEPT_CD ORDER BY MDM.DEPT_START_DT DESC) AS ROWIDX FROM MA_DEPT_MST MDM LEFT OUTER JOIN MA_DEPT_LDTL MDL ON MDM.COMPANY_CD = MDL.COMPANY_CD AND MDM.DEPT_CD = MDL.DEPT_CD AND MDM.DEPT_START_DT = MDL.DEPT_START_DT AND MDL.LANG_CD = 'KO' WHERE MDM.COMPANY_CD = 'KL0001' AND FN_COALESCE(MDM.DEPT_END_DT, '99991231' ) &gt;= CONCAT('202510' , '01' ) AND MDM.DEPT_START_DT &lt;= TO_CHAR(LAST_DAY(TO_DATE(CONCAT('202510' , '01' ), 'YYYYMMDD' )), 'YYYYMMDD' ) ) DEPT WHERE DEPT.ROWIDX = 1 UNION SELECT 'KL0001' , '' , '' , '' , '' , '' , '' , '' ,99999 ,99999 FROM DUAL ) MAIN_TABLE LEFT OUTER JOIN (SELECT 'ENTER' AS FG_CUSTOM, HEM.COMPANY_CD, HEM.EMP_NO, CASE WHEN HUAN.GNFD_NEXT_DC_DC != '' THEN HUAN.GNFD_NEXT_DC_DC WHEN 'H02' = 'H01' THEN FN_COALESCE(HEM.BIZAREA_CD, '' ) WHEN 'H02' = 'H02' THEN HEM.DEPT_CD WHEN 'H02' = 'H03' THEN FN_COALESCE(HEM.POSI_CD, '' ) WHEN 'H02' = 'H04' THEN FN_COALESCE(HEM.ODTY_CD, '' ) WHEN 'H02' = 'H05' THEN FN_COALESCE(HEM.PSTN_CD, '' ) WHEN 'H02' = 'H07' THEN FN_COALESCE(HEM.OGRP_CD, '' ) WHEN 'H02' = 'H08' THEN FN_COALESCE(HEM.DUTY_CD, '' ) WHEN 'H02' = 'H10' THEN FN_COALESCE(HEM.JKND_CD, '' ) WHEN 'H02' = 'H11' THEN HEM.EMP_TP WHEN 'H02' = 'H13' THEN FN_COALESCE(HED.PJT_CD, '' ) WHEN 'H02' = 'H17' THEN FN_COALESCE(HEM.TKG_CD, '' ) WHEN 'H02' = 'H09' THEN FN_COALESCE(HED.CC_CD, '' ) END AS TX_INFO, HEM.JNCO_DT, HEM.RETR_DT, HUAN.GNFD_DT, '202510' AS YN_REFERENCE, HEM.SEX_CD, HEM.EMPY_TP_CD, HEM.EMP_TP, HEM.OGRP_CD FROM HEM LEFT OUTER JOIN HUAN ON HEM.COMPANY_CD = HUAN.COMPANY_CD AND HEM.EMP_NO = HUAN.EMP_NO AND HUAN.FG_CUSTOM = 'ENTER' LEFT OUTER JOIN HR_EMPINFO_DTL HED ON HEM.COMPANY_CD = HED.COMPANY_CD AND HEM.EMP_NO = HED.EMP_NO WHERE HEM.COMPANY_CD = 'KL0001' AND HEM.JNCO_DT LIKE CONCAT('202510' , '%' ) UNION SELECT 'RETIRE' AS FG_CUSTOM, HEM.COMPANY_CD, HEM.EMP_NO, CASE WHEN HUAN.GNFD_NEXT_DC_DC != '' THEN HUAN.GNFD_NEXT_DC_DC WHEN 'H02' = 'H01' THEN FN_COALESCE(HEM.BIZAREA_CD, '' ) WHEN 'H02' = 'H02' THEN HEM.DEPT_CD WHEN 'H02' = 'H03' THEN FN_COALESCE(HEM.POSI_CD, '' ) WHEN 'H02' = 'H04' THEN FN_COALESCE(HEM.ODTY_CD, '' ) WHEN 'H02' = 'H05' THEN FN_COALESCE(HEM.PSTN_CD, '' ) WHEN 'H02' = 'H07' THEN FN_COALESCE(HEM.OGRP_CD, '' ) WHEN 'H02' = 'H08' THEN FN_COALESCE(HEM.DUTY_CD, '' ) WHEN 'H02' = 'H10' THEN FN_COALESCE(HEM.JKND_CD, '' ) WHEN 'H02' = 'H11' THEN HEM.EMP_TP WHEN 'H02' = 'H13' THEN FN_COALESCE(HED.PJT_CD, '' ) WHEN 'H02' = 'H17' THEN FN_COALESCE(HEM.TKG_CD, '' ) WHEN 'H02' = 'H09' THEN FN_COALESCE(HED.CC_CD, '' ) END AS TX_INFO, HEM.JNCO_DT, HEM.RETR_DT, HUAN.GNFD_DT, '202510' AS YN_REFERENCE, HEM.SEX_CD, HEM.EMPY_TP_CD, HEM.EMP_TP, HEM.OGRP_CD FROM HEM LEFT OUTER JOIN HUAN HUAN ON HEM.COMPANY_CD = HUAN.COMPANY_CD AND HEM.EMP_NO = HUAN.EMP_NO AND HUAN.FG_CUSTOM = 'RETIRE' LEFT OUTER JOIN HR_EMPINFO_DTL HED ON HEM.COMPANY_CD = HED.COMPANY_CD AND HEM.EMP_NO = HED.EMP_NO WHERE HEM.COMPANY_CD = 'KL0001' AND HEM.RETR_DT LIKE CONCAT('202510' , '%' ) UNION SELECT HUAN2.FG_CUSTOM, HUAN2.COMPANY_CD, HUAN2.EMP_NO, HUAN2.TX_INFO, HUAN2.JNCO_DT, HUAN2.RETR_DT, HUAN2.GNFD_DT, '202510' AS YN_REFERENCE, HUAN2.SEX_CD, HUAN2.EMPY_TP_CD, HUAN2.EMP_TP, HUAN2.OGRP_CD FROM HUAN2 HUAN2 UNION SELECT 'WORK' AS FG_CUSTOM, HEM.COMPANY_CD, HEM.EMP_NO, CASE WHEN 'H02' = 'H01' THEN FN_COALESCE(HEM.BIZAREA_CD, '' ) WHEN 'H02' = 'H02' THEN FN_COALESCE(WORK_HUAN.HUAN_DEPT, HEM.DEPT_CD) WHEN 'H02' = 'H03' THEN FN_COALESCE(HEM.POSI_CD, '' ) WHEN 'H02' = 'H04' THEN FN_COALESCE(HEM.ODTY_CD, '' ) WHEN 'H02' = 'H05' THEN FN_COALESCE(HEM.PSTN_CD, '' ) WHEN 'H02' = 'H07' THEN FN_COALESCE(HEM.OGRP_CD, '' ) WHEN 'H02' = 'H08' THEN FN_COALESCE(HEM.DUTY_CD, '' ) WHEN 'H02' = 'H10' THEN FN_COALESCE(HEM.JKND_CD, '' ) WHEN 'H02' = 'H11' THEN HEM.EMP_TP WHEN 'H02' = 'H13' THEN FN_COALESCE(HED.PJT_CD, '' ) WHEN 'H02' = 'H17' THEN FN_COALESCE(HEM.TKG_CD, '' ) WHEN 'H02' = 'H09' THEN FN_COALESCE(HED.CC_CD, '' ) END AS TX_INFO, HEM.JNCO_DT, HEM.RETR_DT, '' , '202510' AS YN_REFERENCE, HEM.SEX_CD, HEM.EMPY_TP_CD, HEM.EMP_TP, HEM.OGRP_CD FROM HEM LEFT OUTER JOIN HR_EMPINFO_DTL HED ON HEM.COMPANY_CD = HED.COMPANY_CD AND HEM.EMP_NO = HED.EMP_NO LEFT OUTER JOIN ( WITH MAX_HUAN AS ( SELECT COMPANY_CD , EMP_NO , GNFD_DT , GNFD_LKE_NO , GNFD_CD , ROW_NUMBER() OVER (PARTITION BY COMPANY_CD, EMP_NO ORDER BY GNFD_DT DESC, GNFD_LKE_NO DESC) AS RN FROM HR_HUAN_DTL WHERE COMPANY_CD = 'KL0001' AND GNFD_DT &lt;= TO_CHAR(LAST_DAY(TO_DATE(CONCAT('202510' , '01' ), 'YYYYMMDD' )), 'YYYYMMDD' ) UNION SELECT COMPANY_CD , EMP_NO , NULL , NULL , NULL , 999 AS RN FROM HR_HUAN_DTL WHERE COMPANY_CD = 'KL0001' ) SELECT HHD.DEPT_CD , HHS.GNFD_NEXT_DC_DC , MH.EMP_NO , MH.GNFD_DT , MH.GNFD_LKE_NO , CASE WHEN MH.GNFD_DT &lt;= TO_CHAR(LAST_DAY(TO_DATE(CONCAT('202510' , '01' ), 'YYYYMMDD' )), 'YYYYMMDD' ) THEN GNFD_NEXT_DC_DC WHEN MH.RN = 999 THEN ( SELECT DISTINCT S.GNFD_BEF_DC_DC FROM HR_HUAN_SDTL S WHERE S.COMPANY_CD = MH.COMPANY_CD AND S.EMP_NO = MH.EMP_NO AND S.GNFD_DC_CD = 'H02' AND S.GNFD_LKE_NO = (SELECT MAX(A.GNFD_LKE_NO) FROM HR_HUAN_SDTL A WHERE A.COMPANY_CD = S.COMPANY_CD AND A.EMP_NO = S.EMP_NO AND A.GNFD_DC_CD = S.GNFD_DC_CD AND (A.GNFD_LKE_NO, A.GNFD_CD) IN ( SELECT B.GNFD_LKE_NO, B.GNFD_CD FROM HR_HUAN_DTL B WHERE B.COMPANY_CD = A.COMPANY_CD AND B.EMP_NO = A.EMP_NO AND B.GNFD_DT = (SELECT MAX(C.GNFD_DT) FROM HR_HUAN_DTL C WHERE C.COMPANY_CD = B.COMPANY_CD AND C.EMP_NO = B.EMP_NO))) ) ELSE GNFD_BEF_DC_DC END AS HUAN_DEPT FROM MAX_HUAN MH LEFT JOIN HR_HUAN_DTL HHD ON HHD.COMPANY_CD = 'KL0001' AND HHD.GNFD_LKE_NO = MH.GNFD_LKE_NO AND HHD.EMP_NO = MH.EMP_NO AND HHD.GNFD_DT = MH.GNFD_DT LEFT JOIN HR_HUAN_SDTL HHS ON HHS.COMPANY_CD = HHD.COMPANY_CD AND HHS.GNFD_LKE_NO = HHD.GNFD_LKE_NO AND HHS.EMP_NO = HHD.EMP_NO AND HHS.GNFD_CD = HHD.GNFD_CD AND HHS.GNFD_DC_CD = 'H02' WHERE 1 =1 AND MH.RN = (SELECT MIN(RN) FROM MAX_HUAN A WHERE A.COMPANY_CD = MH.COMPANY_CD AND A.EMP_NO = MH.EMP_NO) ORDER BY RN ) WORK_HUAN ON WORK_HUAN.EMP_NO = HEM.EMP_NO WHERE HEM.COMPANY_CD = 'KL0001' AND HEM.JNCO_DT &lt;= TO_CHAR(LAST_DAY(TO_DATE(CONCAT('202510' , '01' ), 'YYYYMMDD' )), 'YYYYMMDD' ) AND (HEM.RETR_DT &gt; TO_CHAR(LAST_DAY(TO_DATE(CONCAT('202510' , '01' ), 'YYYYMMDD' )), 'YYYYMMDD' ) OR HEM.RETR_DT IS NULL OR HEM.RETR_DT = ' ' ) AND NOT EXISTS( SELECT '1' FROM HUAN2 HUAN2 WHERE HEM.COMPANY_CD = HUAN2.COMPANY_CD AND HEM.EMP_NO = HUAN2.EMP_NO) ) TOT ON MAIN_TABLE.COMPANY_CD = TOT.COMPANY_CD AND (MAIN_TABLE.TX_INFO = TOT.TX_INFO OR (MAIN_TABLE.TX_INFO IS NULL AND TOT.TX_INFO IS NULL)) AND TOT.EMPY_TP_CD IN ( '1' ) AND TOT.SEX_CD = '2' WHERE 1 = 1 GROUP BY MAIN_TABLE.TX_INFO ,MAIN_TABLE.NM_INFO ,MAIN_TABLE.BIZAREA_CD ,MAIN_TABLE.SORT_SQ ORDER BY MAIN_TABLE.BIZAREA_CD, (CASE WHEN MAIN_TABLE.SORT_SQ IS NULL OR MAIN_TABLE.SORT_SQ = '' THEN 0 ELSE MAIN_TABLE.SORT_SQ END), MAIN_TABLE.TX_INFO, CASE WHEN MAIN_TABLE.TX_INFO IS NULL OR MAIN_TABLE.TX_INFO = '' THEN 1 ELSE 0 END ASC, MAIN_TABLE.TX_INFO ASC</t>
  </si>
  <si>
    <t>SELECT COMPANY_CD , BIZAREA_CD , START_YM , END_YM , SUBO_NO , OCRN_SN , DVSN_CD , TRAN_DT , UNTD_RSV_NO , STLM_AMT , CUST_NM , RSV_NO , RSV_ST_NM , ENTRM_DT , LVRM_DT , STLM_WAY_NM , APRVL_FG_NM , APRVL_NO , IAMT_DT , NSALE_AMT , FEE_AMT , VAT_AMT , IAMT_AMT , PRCD_YN FROM TX_VAT_PRCD_PG_PROC_LIST_Z20342 WHERE COMPANY_CD = 'KL0001' AND BIZAREA_CD = '100' AND START_YM = '202504' AND END_YM = '202506' AND DVSN_CD = '03' ORDER BY PRCD_YN DESC, TRAN_DT DESC</t>
  </si>
  <si>
    <t>SELECT A.COMPANY_CD , A.PC_CD , A.ACTL_CD , A.ASSET_CD , A.ASSET_CD_SQ , CONCAT(CONCAT(A.ASSET_CD, '-' ), A.ASSET_CD_SQ) AS ASSET_INFO , A.DEPT_CD , COALESCE(CL.DEPT_NM, C.DEPT_NM) DEPT_NM , A.EMP_NO , COALESCE(EL.USER_NM, E.USER_NM) AS ACTLP_NM , DECODE(A.EMP_NO,NULL,'N' ,'Y' ) AS ACTL_YN , B.ASSET_ST_CD , B.RMK_DC , DECODE(B.ASSET_ST_CD, '1' , '상' , '2' , '중' , '3' , '하' , '4' , '불용' , '' ) AS ASSET_ST_NM , D.ASSET_NM , D.MNGLOC_CD AS ASSET_LOCATION_CD , D.ASSET_LOCATION_NM , COUNT(A.ASSET_CD) OVER() AS TERM_CNT , A.STD_QT , A.ACTL_QT , A.ASSET_LOCATION_CD AS ACTL_LOCATION_CD , Z_C.ASSET_LOCATION_NM AS ACTL_LOCATION_NM , Z.MNGLOC_CD , Z_A.MNGLOC_NM , Z.DTL_LOCATION_TXT , Z.IDLAST_YN , Z.ITGBAST_YN , Z.ACTL_MTHD_CD , Z_B.SYSDEF_NM AS ACTL_MTHD_NM FROM FI_ASSET_REV_INFO A LEFT JOIN FI_ASSET_STS_INFO B ON A.COMPANY_CD = B.COMPANY_CD AND A.ASSET_CD = B.ASSET_CD AND A.ASSET_CD_SQ = B.ASSET_CD_SQ LEFT JOIN MA_DEPT_MST C ON A.COMPANY_CD = C.COMPANY_CD AND A.DEPT_CD = C.DEPT_CD AND '20250915' BETWEEN C.DEPT_START_DT AND C.DEPT_END_DT LEFT JOIN MA_DEPT_LDTL CL ON A.COMPANY_CD = CL.COMPANY_CD AND A.DEPT_CD = CL.DEPT_CD AND CL.DEPT_START_DT = C.DEPT_START_DT AND CL.LANG_CD = UPPER('KO' ) LEFT JOIN CI_USER_MST E ON A.EMP_NO = E.USER_ID LEFT JOIN CI_USER_LDTL EL ON A.EMP_NO = EL.USER_ID AND EL.LANG_CD = UPPER('KO' ) INNER JOIN ( SELECT INFO.COMPANY_CD, INFO.ASSET_CD, INFO.ASSET_NM, ALM.ASSET_LOCATION_CD AS MNGLOC_CD, ALM.ASSET_LOCATION_NM, INFO.ASSET_CD_SQ FROM ( SELECT MST.COMPANY_CD, MST.ASSET_CD, MST.ASSET_NM, MST.ACCT_CD, MST.DEPT_CD, MST.EMP_NO, MST.REALACQS_DT, MST.ACQS_QT, MST.PARTNER_CD, MST.RMK_DC, MST.MNGLOC_CD, MST.ASSET_CD_SQ FROM FI_ASSET_MST MST WHERE NOT EXISTS ( SELECT ASSET_CHG_SQ_RN, COMPANY_CD, ASSET_CD, ASSET_CD_SQ, ASSET_DP_FG, ATMOVE_FG_CD FROM ( SELECT RANK() OVER(PARTITION BY COMPANY_CD, ASSET_CD, ASSET_CD_SQ, ASSET_DP_FG ORDER BY ASSET_CHG_SQ DESC) AS ASSET_CHG_SQ_RN ,COMPANY_CD, ASSET_CD, ASSET_CD_SQ, ASSET_DP_FG, ATMOVE_FG_CD FROM FI_ASSETMV_INFO ) MV WHERE MV.ASSET_CHG_SQ_RN = 1 AND MV.ATMOVE_FG_CD IN ('21' ,'22' ,'23' ,'24' ) AND MV.COMPANY_CD = MST.COMPANY_CD AND MV.ASSET_CD = MST.ASSET_CD AND MV.ASSET_CD_SQ = MST.ASSET_CD_SQ ) AND MST.ASSET_DP_FG = '1' ) INFO LEFT JOIN ( SELECT X.ASSET_CD, X.ASSET_CD_SQ, X.ASSET_LOCATION_CD, (SELECT ASSET_LOCATION_NM FROM FI_ASSETLOC_MST WHERE COMPANY_CD = 'KL0001' AND ASSET_LOCATION_CD = X.ASSET_LOCATION_CD) ASSET_LOCATION_NM FROM ( SELECT ASSET_CD, ASSET_CD_SQ, MAX(ASSET_LOCATION_CD) ASSET_LOCATION_CD FROM FI_ASSET_PLACE_INFO LOC WHERE COMPANY_CD = 'KL0001' GROUP BY ASSET_CD, ASSET_CD_SQ )X )ALM ON INFO.ASSET_CD = ALM.ASSET_CD AND INFO.ASSET_CD_SQ = ALM.ASSET_CD_SQ ) D ON A.COMPANY_CD = D.COMPANY_CD AND A.ASSET_CD = D.ASSET_CD AND A.ASSET_CD_SQ = D.ASSET_CD_SQ LEFT JOIN FI_ASSET_REV_INFO_X20342 Z ON A.COMPANY_CD = Z.COMPANY_CD AND A.PC_CD = Z.PC_CD AND A.ACTL_CD = Z.ACTL_CD AND A.ASSET_CD = Z.ASSET_CD AND A.ASSET_CD_SQ = Z.ASSET_CD_SQ AND A.ACTL_SQ = Z.ACTL_SQ LEFT JOIN FI_MNGLOCA Z_A ON Z.COMPANY_CD = Z_A.COMPANY_CD AND Z.MNGLOC_CD = Z_A.MNGLOC_CD LEFT JOIN MA_CODEDTL Z_B ON Z.COMPANY_CD = Z_B.COMPANY_CD AND Z_B.MODULE_CD = 'FI' AND Z_B.FIELD_CD = 'Z613_20342' AND Z_B.SYSDEF_CD = Z.ACTL_MTHD_CD LEFT JOIN FI_ASSETLOC_MST Z_C ON A.COMPANY_CD = Z_C.COMPANY_CD AND A.ASSET_LOCATION_CD = Z_C.ASSET_LOCATION_CD WHERE A.COMPANY_CD = 'KL0001' AND A.PC_CD = '1000' AND A.ACTL_CD = '2509-1000' AND A.ACTL_SQ = ( SELECT MAX(FARI.ACTL_SQ) FROM FI_ASSET_REV_INFO FARI WHERE FARI.COMPANY_CD = A.COMPANY_CD AND FARI.PC_CD = A.PC_CD AND FARI.ACTL_CD = A.ACTL_CD AND FARI.ASSET_CD = A.ASSET_CD AND FARI.ASSET_CD_SQ = A.ASSET_CD_SQ )</t>
  </si>
  <si>
    <t>SELECT COMPANY_CD , PC_CD , ACTL_CD , ASSET_CD , ASSET_CD_SQ , ASSET_INFO , DEPT_CD , DEPT_NM , EMP_NO , ACTLP_NM , ACTL_YN , ASSET_ST_CD , RMK_DC , ASSET_ST_NM , ASSET_NM , ASSET_LOCATION_CD , ASSET_LOCATION_NM , COUNT(ASSET_CD) OVER() AS TERM_NCNT , STD_QT , ACTL_QT , ACTL_LOCATION_CD , ACTL_LOCATION_NM , MNGLOC_CD , MNGLOC_NM , DTL_LOCATION_TXT , IDLAST_YN , ITGBAST_YN , ACTL_MTHD_CD , ACTL_MTHD_NM FROM ( SELECT A.COMPANY_CD, A.PC_CD, A.ACTL_CD, A.ASSET_CD, A.DEPT_CD, COALESCE(CL.DEPT_NM, C.DEPT_NM) DEPT_NM , A.EMP_NO, COALESCE(EL.USER_NM, E.USER_NM) AS ACTLP_NM, DECODE(A.EMP_NO,NULL,'N' ,'Y' ) AS ACTL_YN , B.ASSET_ST_CD, B.RMK_DC , DECODE(B.ASSET_ST_CD, '1' , '상' , '2' , '중' , '3' , '하' , '4' , '불용' , '' ) AS ASSET_ST_NM , D.ASSET_NM, D.ASSET_LOCATION_NM , A.ASSET_CD_SQ , CONCAT(CONCAT(A.ASSET_CD, '-' ), A.ASSET_CD_SQ) AS ASSET_INFO , D.ASSET_LOCATION_CD , A.STD_QT , A.ACTL_QT , A.ASSET_LOCATION_CD AS ACTL_LOCATION_CD , Z_C.ASSET_LOCATION_NM AS ACTL_LOCATION_NM , Z.MNGLOC_CD , Z_A.MNGLOC_NM , Z.DTL_LOCATION_TXT , Z.IDLAST_YN , Z.ITGBAST_YN , Z.ACTL_MTHD_CD , Z_B.SYSDEF_NM AS ACTL_MTHD_NM FROM FI_ASSET_REV_INFO A LEFT JOIN FI_ASSET_STS_INFO B ON A.COMPANY_CD = B.COMPANY_CD AND A.ASSET_CD = B.ASSET_CD AND A.ASSET_CD_SQ = B.ASSET_CD_SQ LEFT JOIN MA_DEPT_MST C ON A.COMPANY_CD = C.COMPANY_CD AND A.DEPT_CD = C.DEPT_CD AND '20250915' BETWEEN C.DEPT_START_DT AND C.DEPT_END_DT LEFT JOIN MA_DEPT_LDTL CL ON A.COMPANY_CD = CL.COMPANY_CD AND A.DEPT_CD = CL.DEPT_CD AND CL.DEPT_START_DT = C.DEPT_START_DT AND CL.LANG_CD = UPPER('KO' ) LEFT JOIN CI_USER_MST E ON A.EMP_NO = E.USER_ID LEFT JOIN CI_USER_LDTL EL ON A.EMP_NO = EL.USER_ID AND EL.LANG_CD = UPPER('KO' ) INNER JOIN ( SELECT INFO.COMPANY_CD, INFO.ASSET_CD, INFO.ASSET_NM, INFO.MNGLOC_CD, LOC.ASSET_LOCATION_NM, INFO.ASSET_CD_SQ, LOC.ASSET_LOCATION_CD FROM ( SELECT MST.COMPANY_CD, MST.ASSET_CD, MST.ASSET_NM, MST.ACCT_CD, MST.DEPT_CD, MST.EMP_NO, MST.REALACQS_DT, MST.ACQS_QT, MST.PARTNER_CD, MST.RMK_DC, MST.MNGLOC_CD, MST.ASSET_CD_SQ FROM FI_ASSET_MST MST WHERE NOT EXISTS ( SELECT ASSET_CHG_SQ_RN, COMPANY_CD, ASSET_CD, ASSET_CD_SQ, ASSET_DP_FG, ATMOVE_FG_CD FROM ( SELECT RANK() OVER(PARTITION BY COMPANY_CD, ASSET_CD, ASSET_CD_SQ, ASSET_DP_FG ORDER BY ASSET_CHG_SQ DESC) AS ASSET_CHG_SQ_RN ,COMPANY_CD, ASSET_CD, ASSET_CD_SQ, ASSET_DP_FG, ATMOVE_FG_CD FROM FI_ASSETMV_INFO ) MV WHERE MV.ASSET_CHG_SQ_RN = 1 AND MV.ATMOVE_FG_CD IN ('21' ,'22' ,'23' ,'24' ) AND MV.COMPANY_CD = MST.COMPANY_CD AND MV.ASSET_CD = MST.ASSET_CD AND MV.ASSET_CD_SQ = MST.ASSET_CD_SQ ) AND MST.ASSET_DP_FG = '1' ) INFO LEFT JOIN ( SELECT X.ASSET_CD, X.ASSET_CD_SQ, X.ASSET_LOCATION_CD, (SELECT ASSET_LOCATION_NM FROM FI_ASSETLOC_MST WHERE COMPANY_CD = 'KL0001' AND ASSET_LOCATION_CD = X.ASSET_LOCATION_CD) ASSET_LOCATION_NM FROM ( SELECT ASSET_CD, ASSET_CD_SQ, MAX(ASSET_LOCATION_CD) ASSET_LOCATION_CD FROM FI_ASSET_PLACE_INFO FAPI WHERE COMPANY_CD = 'KL0001' GROUP BY ASSET_CD, ASSET_CD_SQ )X )LOC ON INFO.ASSET_CD = LOC.ASSET_CD AND INFO.ASSET_CD_SQ = LOC.ASSET_CD_SQ ) D ON A.COMPANY_CD = D.COMPANY_CD AND A.ASSET_CD = D.ASSET_CD AND A.ASSET_CD_SQ = D.ASSET_CD_SQ LEFT JOIN FI_ASSET_REV_INFO_X20342 Z ON A.COMPANY_CD = Z.COMPANY_CD AND A.PC_CD = Z.PC_CD AND A.ACTL_CD = Z.ACTL_CD AND A.ASSET_CD = Z.ASSET_CD AND A.ASSET_CD_SQ = Z.ASSET_CD_SQ AND A.ACTL_SQ = Z.ACTL_SQ LEFT JOIN FI_MNGLOCA Z_A ON Z.COMPANY_CD = Z_A.COMPANY_CD AND Z.MNGLOC_CD = Z_A.MNGLOC_CD LEFT JOIN MA_CODEDTL Z_B ON Z.COMPANY_CD = Z_B.COMPANY_CD AND Z_B.MODULE_CD = 'FI' AND Z_B.FIELD_CD = 'Z613_20342' AND Z_B.SYSDEF_CD = Z.ACTL_MTHD_CD LEFT JOIN FI_ASSETLOC_MST Z_C ON A.COMPANY_CD = Z_C.COMPANY_CD AND A.ASSET_LOCATION_CD = Z_C.ASSET_LOCATION_CD WHERE A.COMPANY_CD = 'KL0001' AND A.PC_CD = '1000' AND A.ACTL_CD = '2509-1000' AND A.ACTL_SQ = ( SELECT MAX(FARI.ACTL_SQ) FROM FI_ASSET_REV_INFO FARI WHERE FARI.COMPANY_CD = A.COMPANY_CD AND FARI.PC_CD = A.PC_CD AND FARI.ACTL_CD = A.ACTL_CD AND FARI.ASSET_CD = A.ASSET_CD AND FARI.ASSET_CD_SQ = A.ASSET_CD_SQ ) AND A.ACTL_QT IS NULL ) WHERE ACTL_YN = 'N'</t>
  </si>
  <si>
    <t>SELECT NVL(TO_CHAR(TO_DATE(BWRK_DT, 'YYYYMMDD' ), 'YYYY-MM-DD' ), '소계' ) AS BWRK_DT , DEPT_NM , ROUND(AVG(EMP_CNT), 2 ) AS EMP_CNT , ROUND(AVG(HOME_CNT), 2 ) AS HOME_CNT , ROUND(AVG(HOME_RESULT_CNT), 2 ) AS HOME_RESULT_CNT , ROUND(AVG(HOME_RATE), 2 ) AS HOME_RATE , ROUND(AVG(ETC_CNT), 2 ) AS ETC_CNT , ROUND(AVG(ETC_SALES_CNT), 2 ) AS ETC_SALES_CNT , ROUND(AVG(ETC_SUM), 2 ) AS ETC_SUM , ROUND(AVG(CONTROL_RATE), 2 ) AS CONTROL_RATE FROM ( SELECT C.BWRK_DT , C.DEPT_NM , C.EMP_CNT , C.HOME_CNT , C.HOME_RESULT_CNT , CASE WHEN C.HOME_CNT = 0 THEN 0 ELSE ROUND((C.HOME_RESULT_CNT / C.HOME_CNT) * 100 , 2 ) END AS HOME_RATE , C.ETC_CNT , C.ETC_SALES_CNT , C.ETC_CNT + C.ETC_SALES_CNT AS ETC_SUM , CASE WHEN C.HOME_CNT = 0 THEN 0 ELSE ROUND((C.HOME_RESULT_CNT + C.ETC_CNT + C.ETC_SALES_CNT) / C.HOME_CNT * 100 , 2 ) END AS CONTROL_RATE FROM ( SELECT B.BWRK_DT , B.DEPT_NM , B.EMP_CNT , CASE WHEN B.EMP_CNT = 0 THEN 0 ELSE trunc(B.EMP_CNT / 3 ) END AS HOME_CNT , B.HOME_RESULT_CNT , B.ETC_CNT , B.ETC_SALES_CNT FROM ( SELECT A.BWRK_DT , A.DEPT_NM , COUNT(A.EMP_NO) AS EMP_CNT , COUNT(CASE WHEN A.HINRRL_BWRK_DT IS NOT NULL OR A.HEIDS_BWRK_DT IS NOT NULL THEN 1 END) AS HOME_RESULT_CNT , COUNT(CASE WHEN A.SALES_YN = 'N' AND SUBSTR(A.DNL_ARLT_CD, -2 ) NOT IN ('AA' , 'AE' , 'BR' , 'BA' , 'IS' , 'ML' , 'AH' , 'BH' ) THEN 1 END) AS ETC_CNT , COUNT(DECODE(A.SALES_YN, 'Y' , 1 )) AS ETC_SALES_CNT FROM ( SELECT hdam.CRTR_YM , hdam.BWRK_DT , hdam.EMP_NO , hdam.DNL_ARLT_CD , vhh.DEPT_CD , mdm.DEPT_NM , hinrrl.BWRK_DT AS HINRRL_BWRK_DT , heids.BWRK_DT AS HEIDS_BWRK_DT , NVL((SELECT 'Y' FROM HR_DNL_SALES_AFE_TRGTP_INFO_Z20342 hdsati WHERE hdsati.DATA_KND_NM = 'SALES' AND hdam.EMP_NO = hdsati.EMP_NO AND hdam.BWRK_DT BETWEEN hdsati.START_DT AND NVL(hdsati.END_DT, '99991231' ) ), 'N' ) AS SALES_YN FROM HR_DNL_ARLT_MST_Z20342 hdam INNER JOIN HR_EMP_MST hem ON hdam.COMPANY_CD = hem.COMPANY_CD AND hdam.EMP_NO = hem.EMP_NO AND TO_CHAR(SYSDATE,'YYYYMMDD' ) BETWEEN hem.JNCO_DT AND NVL(hem.RETR_DT, '99991231' ) INNER JOIN comet.VW_HR_HUAN_Z20342 vhh ON hdam.COMPANY_CD = vhh.COMPANY_CD AND hdam.EMP_NO = vhh.EMP_NO AND TRUNC(SYSDATE) BETWEEN TO_DATE(vhh.START_DT) AND TO_DATE(vhh.END_DT) INNER JOIN MA_DEPT_MST mdm ON hdam.COMPANY_CD = mdm.COMPANY_CD AND vhh.DEPT_CD = mdm.DEPT_CD AND TRUNC(SYSDATE) BETWEEN TO_DATE(mdm.DEPT_START_DT) AND TO_DATE(mdm.DEPT_END_DT) LEFT OUTER JOIN HR_INOUT_NRCG_REASON_REQ_LIST_Z20342 hinrrl ON hdam.COMPANY_CD = hinrrl.COMPANY_CD AND hdam.BWRK_DT = hinrrl.BWRK_DT AND hdam.EMP_NO = hinrrl.EMP_NO AND hinrrl.ELCTRATHRZ_ST_CD = '4' AND (hinrrl.DNL_INSPT_REASON_CD = '05' OR hinrrl.REQ_REASON_CNTN LIKE '%재택%근무%' ) LEFT OUTER JOIN HR_EMP_INOUT_DT_SUM_Z20342 heids ON hdam.COMPANY_CD = heids.COMPANY_CD AND hdam.BWRK_DT = heids.BWRK_DT AND hdam.EMP_NO = heids.EMP_NO AND (heids.GOFF_CHKMCN_CD = '92' OR heids.GOFW_CHKMCN_CD = '93' ) WHERE 1 = 1 AND hdam.CRTR_YM = '202510' AND hdam.DNL_ARLT_CD NOT IN ('LO' , 'SP' ) AND vhh.DEPT_CD IS NOT NULL AND EXISTS ( SELECT NULL FROM HR_DNL_MBST_OVRTM_MST_Z20342 hdmom WHERE 1 = 1 AND hdam.COMPANY_CD = hdmom.COMPANY_CD AND hdam.EMP_NO = hdmom.EMP_NO AND hdam.BWRK_DT BETWEEN hdmom.APLY_START_DT AND NVL(hdmom.APLY_END_DT, '99991231' ) AND hdmom.WKR_TP_CD = '01' ) AND EXISTS ( SELECT NULL FROM HR_DNL_SALES_AFE_TRGTP_INFO_Z20342 hdsati WHERE 1 = 1 AND hdam.COMPANY_CD = hdsati.COMPANY_CD AND hdam.EMP_NO = hdsati.EMP_NO AND hdam.BWRK_DT BETWEEN hdsati.START_DT AND NVL(hdsati.END_DT, '99991231' ) AND hdsati.DATA_KND_NM = 'HOME' ) ) A WHERE 1 = 1 GROUP BY A.BWRK_DT, A.DEPT_NM ) B ) C ) WHERE DEPT_NM IS NOT NULL GROUP BY DEPT_NM, ROLLUP(BWRK_DT) ORDER BY DEPT_NM, BWRK_DT ASC</t>
  </si>
  <si>
    <t>SELECT * FROM ( SELECT ROW_NUMBER() OVER (ORDER BY HEM.BIZAREA_CD, (CASE WHEN MDM.SORT_SQ IS NULL OR MDM.SORT_SQ = '' THEN 0 ELSE MDM.SORT_SQ END), HUAN_H02.GNFD_NEXT_DC_DC, MDM.DEPT_START_DT, HOL.EMP_NO ) AS IDX, HOL.CLOSE_YN, HOL.RVERS_YY, HOL.EMP_NO, HEM.KOR_NM, HOL.BIZAREA_CD, HUAN_H02.GNFD_NEXT_DC_DC AS DEPT_CD, MDM.DEPT_NM, HUAN_Z03.GNFD_NEXT_DC_DC AS SPCFCS_TP_CD, COALESCE(CML.MNGD_NM, CMD.MNGD_NM) AS MNGD_NM, HUAN_H05.GNFD_NEXT_DC_DC AS PSTN_CD, COALESCE(MCS.SYSDEF_NM, MCD.SYSDEF_NM) AS PSTN_NM, HOL.GROUPECNY_DT, HOL.JNCO_DT, HOL.ANCT_RECKN_DT, HEM.RETR_DT, HOL.STD_DT, HOL.STD_DT AS START_DT, TO_CHAR(ADD_MONTHS(TO_DATE(HOL.STD_DT, 'YYYYMMDD' ), 12 ) - INTERVAL '1' DAY, 'YYYYMMDD' ) AS END_DT, COALESCE(HOL.BASE_ANCT_OCRN_DY, 0 ) AS BASE_ANCT_OCRN_DY, COALESCE(HOL.CHGE_ANCT_OCRN_DY, 0 ) AS CHGE_ANCT_OCRN_DY, COALESCE(HOL.ANCT_OCRN_DY, 0 ) AS ANCT_OCRN_DY, COALESCE(HOL.HELTH_OCRN_DY, 0 ) AS HELTH_OCRN_DY, COALESCE(HOL.ADDNUM_DY, 0 ) AS ADDNUM_DY, COALESCE(HOL.ANCT_PYR_CARR_DY, 0 ) AS ANCT_PYR_CARR_DY, COALESCE(HOL.ANCT_PRTINT_OCRN_DY, 0 ) AS ANCT_PRTINT_OCRN_DY, COALESCE(HOL.ANCT_USE_DY, 0 ) AS ANCT_USE_DY, COALESCE(HOL.DEPO_DT_USE_DY, 0 ) AS DEPO_DT_USE_DY, COALESCE(HOL.PRMTN_STD_DY, 0 ) AS PRMTN_STD_DY, CASE WHEN ANCT_STL_YM IS NULL THEN (COALESCE(ANCT_PRTINT_OCRN_DY,0 ) - COALESCE(ANCT_USE_DY,0 ) - COALESCE(DEPO_DT_USE_DY,0 )) ELSE LEAST( (COALESCE(ANCT_PRTINT_OCRN_DY,0 ) - COALESCE(ANCT_USE_DY,0 ) - COALESCE(DEPO_DT_USE_DY,0 )) , (COALESCE(ANCT_PRTINT_OCRN_DY,0 ) - COALESCE(PRMTN_STD_DY,0 )) ) END AS RMND_DY, COALESCE(HOL.ANCT_CARR_DY, 0 ) AS ANCT_CARR_DY, CASE WHEN (HOL.ANCT_STL_YM IS NULL OR TRIM(HOL.ANCT_STL_YM) = '' ) THEN HOL.ANCT_STL_YM ELSE REGEXP_SUBSTR(HOL.ANCT_STL_YM, '^[0-9]{4}' ) || '-' || REGEXP_SUBSTR(HOL.ANCT_STL_YM, '[0-9]{2}$' ) END AS ANCT_STL_YM, COALESCE(HOL.ANCT_STL_DY, 0 ) AS ANCT_STL_DY, '' AS BTN_WORK, HOL.RMK_DC FROM HR_OFFYEAR_LIST HOL LEFT OUTER JOIN HR_EMP_MST HEM ON HEM.COMPANY_CD = HOL.COMPANY_CD AND HEM.EMP_NO = HOL.EMP_NO LEFT OUTER JOIN (SELECT HHS.COMPANY_CD, HHS.EMP_NO, MAX(HHD.GNFD_DT) AS GNFD_DT, MAX(HHS.GNFD_NEXT_DC_DC) KEEP (DENSE_RANK FIRST ORDER BY HHD.GNFD_DT DESC) AS GNFD_NEXT_DC_DC FROM HR_HUAN_SDTL HHS LEFT JOIN HR_HUAN_DTL HHD ON HHS.COMPANY_CD = HHD.COMPANY_CD AND HHS.EMP_NO = HHD.EMP_NO AND HHS.GNFD_LKE_NO = HHD.GNFD_LKE_NO INNER JOIN HR_OFFYEAR_LIST HL ON HL.COMPANY_CD = HHD.COMPANY_CD AND HL.EMP_NO = HHD.EMP_NO AND HL.RVERS_YY &gt;= '2025' AND HL.RVERS_YY &lt;= '2025' WHERE HHS.COMPANY_CD = 'KL0001' AND HHS.GNFD_DC_CD ='H02' AND HHD.GNFD_ST_TP = '2' AND HHD.GNFD_DT &lt;= HL.STD_DT AND HHS.EMP_NO = HL.EMP_NO GROUP BY HHS.COMPANY_CD, HHS.EMP_NO) HUAN_H02 ON HUAN_H02.COMPANY_CD = HOL.COMPANY_CD AND HUAN_H02.EMP_NO = HOL.EMP_NO LEFT OUTER JOIN (SELECT HHS.COMPANY_CD, HHS.EMP_NO, MAX(HHD.GNFD_DT) AS GNFD_DT, MAX(HHS.GNFD_NEXT_DC_DC) KEEP (DENSE_RANK FIRST ORDER BY HHD.GNFD_DT DESC) AS GNFD_NEXT_DC_DC FROM HR_HUAN_SDTL HHS LEFT JOIN HR_HUAN_DTL HHD ON HHS.COMPANY_CD = HHD.COMPANY_CD AND HHS.EMP_NO = HHD.EMP_NO AND HHS.GNFD_LKE_NO = HHD.GNFD_LKE_NO INNER JOIN HR_OFFYEAR_LIST HL ON HL.COMPANY_CD = HHD.COMPANY_CD AND HL.EMP_NO = HHD.EMP_NO AND HL.RVERS_YY &gt;= '2025' AND HL.RVERS_YY &lt;= '2025' WHERE HHS.COMPANY_CD = 'KL0001' AND HHS.GNFD_DC_CD ='H05' AND HHD.GNFD_ST_TP = '2' AND HHD.GNFD_DT &lt;= HL.STD_DT AND HHS.EMP_NO = HL.EMP_NO GROUP BY HHS.COMPANY_CD, HHS.EMP_NO) HUAN_H05 ON HUAN_H05.COMPANY_CD = HOL.COMPANY_CD AND HUAN_H05.EMP_NO = HOL.EMP_NO LEFT OUTER JOIN (SELECT HHS.COMPANY_CD, HHS.EMP_NO, MAX(HHD.GNFD_DT) AS GNFD_DT, MAX(HHS.GNFD_NEXT_DC_DC) KEEP (DENSE_RANK FIRST ORDER BY HHD.GNFD_DT DESC) AS GNFD_NEXT_DC_DC FROM HR_HUAN_SDTL HHS LEFT JOIN HR_HUAN_DTL HHD ON HHS.COMPANY_CD = HHD.COMPANY_CD AND HHS.EMP_NO = HHD.EMP_NO AND HHS.GNFD_LKE_NO = HHD.GNFD_LKE_NO INNER JOIN HR_OFFYEAR_LIST HL ON HL.COMPANY_CD = HHD.COMPANY_CD AND HL.EMP_NO = HHD.EMP_NO AND HL.RVERS_YY &gt;= '2025' AND HL.RVERS_YY &lt;= '2025' WHERE HHS.COMPANY_CD = 'KL0001' AND HHS.GNFD_DC_CD ='Z03' AND HHD.GNFD_ST_TP = '2' AND HHD.GNFD_DT &lt;= HL.STD_DT AND HHS.EMP_NO = HL.EMP_NO GROUP BY HHS.COMPANY_CD, HHS.EMP_NO) HUAN_Z03 ON HUAN_Z03.COMPANY_CD = HOL.COMPANY_CD AND HUAN_Z03.EMP_NO = HOL.EMP_NO LEFT OUTER JOIN MA_DEPT_MST MDM ON MDM.COMPANY_CD = HUAN_H02.COMPANY_CD AND MDM.DEPT_CD = HUAN_H02.GNFD_NEXT_DC_DC AND MDM.DEPT_START_DT &lt;= HOL.STD_DT AND MDM.DEPT_END_DT &gt;= HOL.STD_DT LEFT OUTER JOIN CI_MNG_DTL CMD ON CMD.MODULE_CD = 'HR' AND CMD.MCLS_CD = 'HR01_20342' AND CMD.MNGD_DTL_CD = HUAN_Z03.GNFD_NEXT_DC_DC LEFT OUTER JOIN CI_MNGD_LDTL CML ON CML.MODULE_CD = CMD.MODULE_CD AND CML.MCLS_CD = CMD.MCLS_CD AND CML.MNGD_DTL_CD = CMD.MNGD_DTL_CD AND CML.LANG_CD = 'KO' LEFT OUTER JOIN MA_CODEDTL MCD ON MCD.COMPANY_CD = HOL.COMPANY_CD AND MCD.MODULE_CD = 'HR' AND MCD.FIELD_CD = 'P00650' AND MCD.SYSDEF_CD = HUAN_H05.GNFD_NEXT_DC_DC LEFT OUTER JOIN MA_CODEDTL_SDTL MCS ON MCS.COMPANY_CD = MCD.COMPANY_CD AND MCS.MODULE_CD = MCD.MODULE_CD AND MCS.FIELD_CD = MCD.FIELD_CD AND MCS.SYSDEF_CD = MCD.SYSDEF_CD AND MCS.LANG_CD = 'KO' WHERE 1 =1 AND HOL.COMPANY_CD = 'KL0001' AND HOL.RVERS_YY &gt;= '2025' AND HOL.RVERS_YY &lt;= '2025' ORDER BY HEM.BIZAREA_CD, (CASE WHEN MDM.SORT_SQ IS NULL OR MDM.SORT_SQ = '' THEN 0 ELSE MDM.SORT_SQ END), HUAN_H02.GNFD_NEXT_DC_DC, MDM.DEPT_START_DT, HOL.EMP_NO ) TB WHERE IDX &gt; '0' AND '0' + '5000' + 1 &gt; IDX</t>
  </si>
  <si>
    <t>WITH PARAM_INFO AS ( SELECT DUMMY.COMPANY_CD , DUMMY.EMP_NO , SUBSTR(DUMMY.BASED_DATE, 0 , 6 ) AS YYYYMM , DUMMY.BASED_DATE , DUMMY.BASED_DT , DECODE(DUMMY.WEEK_DAY, '1' , '8' , DUMMY.WEEK_DAY) AS WEEK_DAY , DUMMY.START_DATE + DUMMY.START_TIME / 24 AS START_DATE , DUMMY.END_DATE + DUMMY.END_TIME / 24 AS END_DATE , DUMMY.WORK_TYPE , DUMMY.OLD_WORK_TYPE , DUMMY.OT_TIME + HT_TIME AS SRC_OT_TIME , DUMMY.NT_TIME , DUMMY.AFTER_HOLIDAY , DUMMY.BASED_DATE + (2 - DECODE(DUMMY.WEEK_DAY, '1' , '8' , DUMMY.WEEK_DAY)) AS WEEK_FROM , DUMMY.BASED_DATE + (2 - DECODE(DUMMY.WEEK_DAY, '1' , '8' , DUMMY.WEEK_DAY)) + 6 AS WEEK_TO , PG_HR_OTL_COMMON_PKG.GET_NORMAL_SHIFT(DUMMY.EMP_NO , PG_HR_OTL_COMMON_PKG.GET_PAYROLL_NM(DUMMY.EMP_NO, DUMMY.BASED_DATE), DUMMY.BASED_DATE) AS NORMAL_SHIFT FROM ( SELECT 'KL0001' AS COMPANY_CD , '20251002' AS BASED_DATE , TO_DATE('20251002' , 'YYYY/MM/DD' ) AS BASED_DT , '000451' AS EMP_NO , TO_DATE('20251002' , 'YYYY/MM/DD' ) AS START_DATE , '09' AS START_TIME , TO_DATE('20251002' , 'YYYY/MM/DD' ) AS END_DATE , '20' AS END_TIME , '09AA' AS WORK_TYPE , '09AA' AS OLD_WORK_TYPE , 0 AS OT_TIME , 0 AS HT_TIME , 0 AS NT_TIME , 0 AS AFTER_HOLIDAY , TO_CHAR(TO_DATE('20251002' ,'YYYY/MM/DD' ), 'D' ) AS WEEK_DAY FROM DUAL ) DUMMY ) , WORKTIME_INFO AS ( SELECT * FROM ( SELECT MST_SEC.WORK_DAY , CASE WHEN WORK_CODE IN ('EF' , 'LW' , 'OT' , 'ED' , 'PE' ) THEN 8 ELSE PG_HR_OTL_COMMON_PKG.F_GET_REAL_CONF_HOUR((MST_SEC.CTL_DATE_TO - MST_SEC.CTL_DATE_FROM) * 24 , MST_SEC.IS_SHIFT) END AS DAILY_WT FROM ( SELECT MST_FST.WORK_DAY , MST_FST.WORK_DAY + MST_FST.BASED_S_TIME / 24 + CASE WHEN MST_FST.IS_SHIFT = 'SHIFT' AND MST_FST.BASED_S_TIME BETWEEN '00' AND '03' THEN 1 ELSE 0 END AS CTL_DATE_FROM , MST_FST.WORK_DAY + MST_FST.BASED_E_TIME / 24 + CASE WHEN MST_FST.IS_SHIFT = 'SHIFT' AND MST_FST.BASED_S_TIME BETWEEN '00' AND '03' THEN 1 WHEN MST_FST.BASED_S_TIME &gt; MST_FST.BASED_E_TIME THEN 1 ELSE 0 END AS CTL_DATE_TO , MST_FST.IS_SHIFT , MST_FST.WORK_CODE FROM ( SELECT OTS.COMPANY_CD , OTS.CRTR_YM AS YYYYMM , OTS.BWRK_DT AS WORK_DAY , OTS.DNL_ARLT_CD AS WORK_CODE , OTS.EMP_NO , OTS.WGS_TP_CD AS PAYROLL_ID , CASE WHEN FLV.WORK_CD = '10' THEN NVL(TO_CHAR(OTS.GOFF_DTS, 'HH24' ), SUBSTR(FLV.BWRK_START_TM,1 ,2 )) ELSE '00' END AS BASED_S_TIME , CASE WHEN FLV.WORK_CD = '10' THEN NVL(TO_CHAR(OTS.GOFW_DTS, 'HH24' ), SUBSTR(FLV.BWRK_END_TM,1 ,2 )) ELSE '00' END AS BASED_E_TIME , B.NORMAL_SHIFT AS IS_SHIFT FROM HR_DNL_ARLT_MST_Z20342 OTS , PARAM_INFO B , VW_DNL_CD_LIST_PERIOD_Z20342 FLV WHERE OTS.COMPANY_CD = 'KL0001' AND OTS.COMPANY_CD = FLV.COMPANY_CD AND OTS.DNL_ARLT_CD = FLV.BWRK_CD AND OTS.BWRK_DT BETWEEN B.WEEK_FROM AND B.WEEK_TO AND OTS.EMP_NO = B.EMP_NO ) MST_FST ) MST_SEC ) A , ( SELECT NVL((( SELECT SUM(W_TIME) FROM ( SELECT SUM((CAST(TO_TIMESTAMP( A.BWRK_END_DT || ' ' || SUBSTR(A.BWRK_END_TM,1 ,2 )||':' ||SUBSTR(A.BWRK_END_TM,3 ,2 ),'YYYY-MM-DD HH24:MI' ) AS DATE) - CAST(TO_TIMESTAMP( A.BWRK_START_DT || ' ' || SUBSTR(A.BWRK_START_TM,1 ,2 )||':' ||SUBSTR(A.BWRK_START_TM,3 ,2 ),'YYYY-MM-DD HH24:MI' ) AS DATE)) * 24 * 60 * 60 /3600 ) W_TIME FROM HR_FLE_SHRTEN_BWRK_CNFM_MST_Z20342 A , PARAM_INFO B WHERE A.COMPANY_CD = 'KL0001' AND A.COMPANY_CD = B.COMPANY_CD AND A.EMP_NO = B.EMP_NO AND A.BWRK_TP_CD != 'STH' AND A.BWRK_START_DT &gt;= B.WEEK_FROM AND B.WEEK_TO &lt;= A.BWRK_END_DT UNION ALL SELECT SUM(8 ) FROM HR_FLE_SHRTEN_BWRK_CNFM_MST_Z20342 A , HR_DNL_ARLT_MST_Z20342 TS , HR_DNL_MBST_HLDY_MST_Z20342 HM , PARAM_INFO B WHERE A.COMPANY_CD = 'KL0001' AND A.COMPANY_CD = B.COMPANY_CD AND A.EMP_NO = B.EMP_NO AND A.BWRK_TP_CD != 'STH' AND A.BWRK_START_DT &gt;= B.WEEK_FROM AND B.WEEK_TO &lt;= A.BWRK_END_DT AND A.COMPANY_CD = TS.COMPANY_CD AND A.EMP_NO = TS.EMP_NO AND TS.BWRK_DT BETWEEN A.BWRK_START_DT AND A.BWRK_END_DT AND A.COMPANY_CD = HM.COMPANY_CD AND A.EMP_NO = HM.EMP_NO AND A.BWRK_CD = 'NH' AND TS.BWRK_DT = HM.USE_DT AND TO_CHAR(TO_DATE(HM.ORGHL_DT, 'YYYY/MM/DD' ),'D' ) != 7 ) ) ),40 ) AS WEEK_WT , 12 AS EXP_DAILY_WT , 60 AS EXP_WEEK_WT , 12 AS OVERTIME_LIMIT FROM DUAL ) B ) , CALENDAR_INFO AS ( SELECT DUMMY.COMPANY_CD , DUMMY.EMP_NO , DUMMY.YYYYMM , DUMMY.WORK_DAY , DUMMY.WORK_DT , CASE WHEN PEI.WKR_TP_CD = '10' THEN 'NORMAL' WHEN PEI.WKR_TP_CD = '20' THEN 'SHIFT' ELSE '' END AS SRC_SHIFT_TYPE , PG_HR_OTL_COMMON_PKG.F_IS_DORMITORY(DUMMY.EMP_NO, DUMMY.WORK_DT) AS IS_DORMITORY FROM ( SELECT BI.COMPANY_CD , BI.EMP_NO , TO_CHAR(BI.WEEK_FROM + (LEVEL - 1 ),'YYYYMM' ) AS YYYYMM , BI.WEEK_FROM + (LEVEL - 1 ) AS WORK_DAY , TO_CHAR(BI.WEEK_FROM + (LEVEL - 1 ), 'YYYYMMDD' ) AS WORK_DT FROM ( SELECT PI.COMPANY_CD , PI.EMP_NO , PI.BASED_DATE , PI.BASED_DT , PI.BASED_DT + (2 - PI.WEEK_DAY) AS WEEK_FROM , PI.BASED_DT + (8 - PI.WEEK_DAY) AS WEEK_TO FROM PARAM_INFO PI ) BI CONNECT BY LEVEL &lt;= (BI.WEEK_TO - BI.WEEK_FROM + 1 ) ) DUMMY , HR_DNL_MBST_OVRTM_MST_Z20342 PEI WHERE DUMMY.COMPANY_CD = PEI.COMPANY_CD(+) AND DUMMY.EMP_NO = PEI.EMP_NO(+) AND DUMMY.WORK_DT BETWEEN PEI.APLY_START_DT(+) AND NVL(PEI.APLY_END_DT(+), '99991231' ) ) , OTL_LOOKUP_VALUES AS ( SELECT SUB.COMPANY_CD , SUB.WORK_CODE , SUB.CHAR_START_TIME , SUB.CHAR_END_TIME , SUB.CHAR_START_TIME / 24 AS START_TIME , SUB.CHAR_END_TIME / 24 AS END_TIME , SUB.WORK_TYPE FROM ( SELECT FLV.COMPANY_CD , FLV.BWRK_CD AS WORK_CODE , SUBSTR(FLV.BWRK_START_TM, 1 , 2 ) AS CHAR_START_TIME , SUBSTR(FLV.BWRK_END_TM, 1 , 2 ) AS CHAR_END_TIME , FLV.WORK_CD AS WORK_TYPE FROM VW_DNL_CD_LIST_PERIOD_Z20342 FLV , PARAM_INFO PI WHERE FLV.COMPANY_CD = 'KL0001' AND FLV.COMPANY_CD = PI.COMPANY_CD AND PI.BASED_DATE BETWEEN FLV.APLY_START_DT AND NVL(FLV.APLY_END_DT, '99991231' ) ) SUB ) , OTL_SCHE_MST AS ( SELECT CI.COMPANY_CD , CI.YYYYMM , CI.WORK_DAY , CI.WORK_DT , CI.EMP_NO , AAF.EMP_TP AS PAYROLL_ID , CASE WHEN AAF.EMP_TP IN (1 , 2 ) AND CI.SRC_SHIFT_TYPE = 'SHIFT' THEN 'SHIFT' ELSE 'NORMAL' END AS SHIFT_TYPE , CI.IS_DORMITORY , OTS.DNL_PLAN_CD AS CREATE_TYPE , OTS.DNL_ARLT_CD AS WORK_TYPE , OTS.VCTN_REQ_CD AS WORK_SUB_TYPE , CI.WORK_DAY + CASE WHEN CI.SRC_SHIFT_TYPE = 'SHIFT' AND TAV.CHAR_START_TIME BETWEEN '00' AND '03' THEN 1 ELSE 0 END + ( NVL(NVL(TO_CHAR(OTS.GOFF_DTS, 'HH24' ), CASE WHEN SUBSTR(OTS.DNL_ARLT_CD,1 ,2 ) BETWEEN '00' AND '24' THEN OTS.BWRK_START_TM ELSE '00' END ),TAV.CHAR_START_TIME) / 24 ) AS CTL_START_DATE , CI.WORK_DAY + CASE WHEN NVL(NVL(TO_CHAR(OTS.GOFF_DTS,'HH24' ), OTS.BWRK_START_TM), TAV.CHAR_START_TIME) &gt; NVL(NVL(TO_CHAR(OTS.GOFW_DTS,'HH24' ) , OTS.BWRK_END_TM), TAV.CHAR_END_TIME) OR ( CI.SRC_SHIFT_TYPE = 'SHIFT' AND TAV.CHAR_START_TIME BETWEEN '00' AND '03' ) THEN 1 ELSE 0 END + ( NVL(NVL(TO_CHAR(OTS.GOFW_DTS,'HH24' ), CASE WHEN SUBSTR(OTS.DNL_ARLT_CD,1 ,2 ) BETWEEN '00' AND '24' THEN OTS.BWRK_END_TM ELSE '00' END ), TAV.CHAR_END_TIME) / 24 ) AS CTL_END_DATE , NVL(OTS.OVER_BWRK_CNFM_TM_CNT, 0 ) + NVL(OTS.HLDY_BWRK_CNFM_TM_CNT, 0 ) AS SRC_OT_TIME , NVL(OTS.NGHT_BWRK_TM_CNT, 0 ) AS NT_TIME , NVL(TO_CHAR(OTS.GOFF_DTS, 'HH24' ), TAV.CHAR_START_TIME) AS CTL_START_TIME FROM CALENDAR_INFO CI , HR_DNL_ARLT_MST_Z20342 OTS , VW_HR_HUAN_Z20342 AAF , OTL_LOOKUP_VALUES TAV WHERE CI.COMPANY_CD = 'KL0001' AND CI.COMPANY_CD = OTS.COMPANY_CD(+) AND CI.YYYYMM = OTS.CRTR_YM(+) AND CI.WORK_DAY = OTS.BWRK_DT(+) AND CI.EMP_NO = OTS.EMP_NO(+) AND CI.COMPANY_CD = AAF.COMPANY_CD AND CI.EMP_NO = AAF.EMP_NO AND CI.WORK_DAY BETWEEN AAF.START_DT AND AAF.END_DT AND OTS.DNL_ARLT_CD = TAV.WORK_CODE(+) ) , OTL_OVERTIME_DATA AS ( SELECT KOO.COMPANY_CD , KOO.OVERTIME_DATE AS WORK_DAY , KOO.EMP_NO , OSM.PAYROLL_ID , OSM.SHIFT_TYPE , OSM.IS_DORMITORY , OSM.CREATE_TYPE , KOO.WORK_TYPE , OSM.WORK_SUB_TYPE , KOO.CTL_START_DATE , KOO.CTL_END_DATE , KOO.SRC_OT_TIME , KOO.NT_TIME , OSM.CTL_START_TIME FROM ( SELECT KOO.COMPANY_CD , TO_CHAR(KOO.OVER_BWRK_DTS, 'YYYYMMDD' ) AS OVERTIME_DATE , KOO.EMP_NO , KOO.DNL_ARLT_CD AS WORK_TYPE , TRUNC(KOO.BWRK_START_DTS) + TO_CHAR(KOO.BWRK_START_DTS, 'HH24' ) / 24 AS CTL_START_DATE , TRUNC(KOO.BWRK_END_DTS) + TO_CHAR(KOO.BWRK_END_DTS, 'HH24' ) / 24 AS CTL_END_DATE , NVL(KOO.OVER_BWRK_TM_CNT, 0 ) + NVL(KOO.HLDY_BWRK_TM_CNT, 0 ) AS SRC_OT_TIME , NVL(KOO.NGHT_BWRK_TM_CNT, 0 ) AS NT_TIME FROM HR_OVER_BWRK_HLDY_REQ_LIST_Z20342 KOO , CALENDAR_INFO CI WHERE KOO.COMPANY_CD = 'KL0001' AND TO_CHAR(KOO.OVER_BWRK_DTS, 'YYYYMMDD' ) = CI.WORK_DAY AND KOO.EMP_NO = CI.EMP_NO AND (KOO.ELCTRATHRZ_ST_CD = '3' OR KOO.REQ_CSF_CD = 'M' AND KOO.ELCTRATHRZ_ST_CD IN ('1' ,'2' )) UNION ALL SELECT KOO.COMPANY_CD , KOO.DOF_RPLC_DT AS OVERTIME_DATE , KOO.EMP_NO , ( SELECT KOT.DNL_ARLT_CD FROM HR_DNL_ARLT_MST_Z20342 KOT WHERE KOT.COMPANY_CD = KOO.COMPANY_CD AND KOT.EMP_NO = KOO.EMP_NO AND KOT.BWRK_DT = TO_CHAR(KOO.OVER_BWRK_DTS, 'YYYYMMDD' ) ) AS WORK_TYPE , TO_DATE(KOO.DOF_RPLC_DT, 'YYYY/MM/DD' ) AS CTL_START_DATE , TO_DATE(KOO.DOF_RPLC_DT, 'YYYY/MM/DD' ) AS CTL_END_DATE , 0 AS SRC_OT_TIME , 0 AS NT_TIME FROM HR_OVER_BWRK_HLDY_REQ_LIST_Z20342 KOO , CALENDAR_INFO CI WHERE KOO.COMPANY_CD = 'KL0001' AND KOO.COMPANY_CD = CI.COMPANY_CD AND KOO.EMP_NO = CI.EMP_NO AND KOO.OVER_BWRK_DTS BETWEEN ADD_MONTHS(CI.WORK_DAY, -1 ) AND ADD_MONTHS(CI.WORK_DAY ,1 ) AND (KOO.ELCTRATHRZ_ST_CD = '3' OR KOO.REQ_CSF_CD = 'M' AND KOO.ELCTRATHRZ_ST_CD IN ('1' ,'2' )) AND KOO.DOF_RPLC_DT = CI.WORK_DAY ) KOO , OTL_SCHE_MST OSM WHERE 1 = 1 AND KOO.COMPANY_CD = OSM.COMPANY_CD AND KOO.OVERTIME_DATE = OSM.WORK_DAY AND KOO.EMP_NO = OSM.EMP_NO AND NOT EXISTS ( SELECT 'X' FROM PARAM_INFO PI WHERE PI.COMPANY_CD = KOO.COMPANY_CD AND PI.EMP_NO = KOO.EMP_NO AND KOO.OVERTIME_DATE IN (PI.BASED_DATE,PI.AFTER_HOLIDAY) ) UNION ALL SELECT OSM.COMPANY_CD , OSM.WORK_DT , OSM.EMP_NO , OSM.PAYROLL_ID , OSM.SHIFT_TYPE , OSM.IS_DORMITORY , OSM.CREATE_TYPE , CASE WHEN OSM.WORK_DT = PI.BASED_DATE THEN PI.WORK_TYPE ELSE LAG(OSM.WORK_TYPE) OVER (ORDER BY DECODE(OSM.WORK_DAY, PI.BASED_DATE, 1 , 2 )) END AS WORK_TYPE , OSM.WORK_SUB_TYPE , CASE WHEN OSM.WORK_DT = PI.BASED_DATE THEN PI.START_DATE ELSE OSM.WORK_DAY END AS CTL_START_DATE , CASE WHEN OSM.WORK_DT = PI.BASED_DATE THEN PI.END_DATE ELSE OSM.WORK_DAY END AS CTL_END_DATE , CASE WHEN OSM.WORK_DT = PI.BASED_DATE THEN PI.SRC_OT_TIME ELSE 0 END AS SRC_OT_TIME , CASE WHEN OSM.WORK_DT = PI.BASED_DATE THEN PI.NT_TIME ELSE 0 END AS NT_TIME , OSM.CTL_START_TIME FROM PARAM_INFO PI , OTL_SCHE_MST OSM WHERE PI.COMPANY_CD = OSM.COMPANY_CD AND PI.EMP_NO = OSM.EMP_NO AND OSM.WORK_DAY IN (PI.BASED_DATE, PI.AFTER_HOLIDAY) ) , OTL_VACATION_DATA AS ( SELECT SUB.COMPANY_CD , SUB.WORK_DAY , SUB.EMP_NO , SUB.PAYROLL_ID , SUB.SHIFT_TYPE , SUB.IS_DORMITORY , SUB.CREATE_TYPE , SUB.WORK_TYPE , SUB.WORK_SUB_TYPE , SUB.CTL_START_DATE , SUB.CTL_END_DATE , SUB.SRC_OT_TIME , SUB.NT_TIME , SUB.CTL_START_TIME FROM ( SELECT KOR.COMPANY_CD , OSM.WORK_DAY , KOR.EMP_NO , OSM.PAYROLL_ID , OSM.SHIFT_TYPE , OSM.IS_DORMITORY , OSM.CREATE_TYPE , CASE WHEN KOR.DNL_CD IN ('AH' , 'BH' ) THEN OSM.WORK_TYPE ELSE KOR.DNL_CD END AS WORK_TYPE , KOR.DNLGB_CD AS WORK_SUB_TYPE , OSM.CTL_START_DATE + DECODE(KOR.DNLGB_CD, 'BH' , CASE WHEN OSM.IS_DORMITORY = 'Y' THEN 6 WHEN OSM.SHIFT_TYPE != 'SHIFT' THEN 5 ELSE 4 END / 24 , 0 ) AS CTL_START_DATE , OSM.CTL_END_DATE - DECODE(KOR.DNLGB_CD, 'AH' , 4 /24 , 0 ) AS CTL_END_DATE , 0 AS SRC_OT_TIME , 0 AS NT_TIME , OSM.CTL_START_TIME FROM HR_OFFAPPLY_MST_X20342 KOR , OTL_SCHE_MST OSM WHERE KOR.COMPANY_CD = 'KL0001' AND KOR.COMPANY_CD = OSM.COMPANY_CD AND OSM.EMP_NO = KOR.EMP_NO AND OSM.WORK_DAY BETWEEN KOR.VCTN_START_DT AND KOR.VCTN_END_DT AND KOR.GWAPRVLST_CD = '3' ) SUB ) , OTL_SCHEDULE_DATA AS ( SELECT OSM.COMPANY_CD , OSM.WORK_DAY , OSM.EMP_NO , OSM.PAYROLL_ID , OSM.SHIFT_TYPE , OSM.IS_DORMITORY , OSM.CREATE_TYPE , OSM.WORK_TYPE , OSM.WORK_SUB_TYPE , OSM.CTL_START_DATE , OSM.CTL_END_DATE , OSM.SRC_OT_TIME , OSM.NT_TIME , OSM.CTL_START_TIME FROM OTL_SCHE_MST OSM WHERE 1 = 1 AND NOT EXISTS ( SELECT NULL FROM OTL_OVERTIME_DATA OOD WHERE 1 = 1 AND OOD.WORK_DAY = OSM.WORK_DAY AND OOD.EMP_NO = OSM.EMP_NO ) AND NOT EXISTS ( SELECT NULL FROM OTL_VACATION_DATA OVD WHERE 1 = 1 AND OVD.WORK_DAY = OSM.WORK_DAY AND OVD.EMP_NO = OSM.EMP_NO ) ) , OTL_MASTER_DATA AS ( SELECT MST.* , CASE WHEN MST.IS_REST &gt;= 1 THEN LEAST(MST.REAL_CONF_HOUR, MST.DAILY_WT) WHEN MST.REAL_CONF_HOUR &gt; MST.DAILY_WT THEN MST.DAILY_WT ELSE MST.REAL_CONF_HOUR END AS TMP_DAILY_WT FROM ( SELECT SUB.* , CASE WHEN SUB.WORK_SUB_TYPE IN ('AH' , 'BH' ) THEN 0 WHEN SUB.CREATE_TYPE IN ('BL' , 'WO' , 'NH' , 'NH_L' , 'NH_F' ) AND SUB.CREATE_TYPE != SUB.WORK_TYPE THEN SUB.DAILY_WT + SUB.SRC_OT_TIME ELSE SUB.SRC_OT_TIME END AS OT_TIME , CASE WHEN SUB.WORK_TYPE IN ('EF' , 'LW' , 'OT' , 'ED' , 'PE' ) THEN SUB.DAILY_WT ELSE PG_HR_OTL_COMMON_PKG.F_GET_MINUS_RESTTIME_WORK_HOUR( SUB.EMP_NO , SUB.WORK_DAY , (SUB.CTL_END_DATE - SUB.CTL_START_DATE) * 24 ) END AS REAL_CONF_HOUR FROM ( SELECT OTS.COMPANY_CD , OTS.WORK_DAY , OTS.EMP_NO , OTS.PAYROLL_ID , OTS.SHIFT_TYPE , DECODE(TO_CHAR(OTS.WORK_DAY, 'D' ), '1' , '8' , TO_CHAR(OTS.WORK_DAY, 'D' )) AS WEEK_DAY , CASE WHEN OTS.WORK_SUB_TYPE IN ('AH' , 'BH' ) THEN 0 WHEN OTS.CREATE_TYPE IN ('BL' , 'WO' , 'NH' , 'NH_L' , 'NH_F' ) THEN 1 WHEN OTS.WORK_TYPE IN ('BL' , 'WO' , 'NH' , 'NH_L' , 'NH_F' ) THEN 2 WHEN OTS.WORK_DAY = PI.BASED_DATE AND PI.OLD_WORK_TYPE IN ('BL' , 'WO' , 'NH' , 'NH_L' , 'NH_F' ) THEN 3 ELSE 0.1 END AS IS_REST , OTS.CREATE_TYPE , OTS.WORK_TYPE , OTS.WORK_SUB_TYPE , OTS.CTL_START_DATE , OTS.CTL_END_DATE , OTS.SRC_OT_TIME , OTS.NT_TIME , CASE WHEN OTS.IS_DORMITORY = 'Y' THEN WI.EXP_DAILY_WT ELSE WI.DAILY_WT END AS DAILY_WT , CASE WHEN OTS.IS_DORMITORY = 'Y' THEN WI.EXP_WEEK_WT ELSE WI.WEEK_WT END AS WEEK_WT , WI.OVERTIME_LIMIT , OTS.CTL_START_TIME FROM ( SELECT A.COMPANY_CD , A.WORK_DAY , A.EMP_NO , A.PAYROLL_ID , A.SHIFT_TYPE , A.IS_DORMITORY , A.CREATE_TYPE , A.WORK_TYPE , A.WORK_SUB_TYPE , A.CTL_START_DATE , A.CTL_END_DATE , A.SRC_OT_TIME , A.NT_TIME , A.CTL_START_TIME FROM OTL_OVERTIME_DATA A UNION ALL SELECT B.COMPANY_CD , TO_CHAR(B.WORK_DAY, 'YYYYMMDD' ) , B.EMP_NO , B.PAYROLL_ID , B.SHIFT_TYPE , B.IS_DORMITORY , B.CREATE_TYPE , B.WORK_TYPE , B.WORK_SUB_TYPE , B.CTL_START_DATE , B.CTL_END_DATE , B.SRC_OT_TIME , B.NT_TIME , B.CTL_START_TIME FROM OTL_VACATION_DATA B UNION ALL SELECT C.COMPANY_CD , TO_CHAR(C.WORK_DAY, 'YYYYMMDD' ) , C.EMP_NO , C.PAYROLL_ID , C.SHIFT_TYPE , C.IS_DORMITORY , C.CREATE_TYPE , C.WORK_TYPE , C.WORK_SUB_TYPE , C.CTL_START_DATE , C.CTL_END_DATE , C.SRC_OT_TIME , C.NT_TIME , C.CTL_START_TIME FROM OTL_SCHEDULE_DATA C ) OTS , WORKTIME_INFO WI , PARAM_INFO PI WHERE 1 = 1 AND OTS.WORK_DAY = WI.WORK_DAY ) SUB ) MST ) SELECT WEK.OVERTIME_LIMIT , SUM(WEK.REAL_CONF_HOUR) AS TOT_WK , SUM(WEK.REAL_CONF_HOUR) - WEK.WEEK_WT AS TOT_OT FROM ( SELECT SUB.* , CASE WHEN SUB.IS_REST &gt;= 1 THEN SUB.REAL_CONF_HOUR - SUB.REAL_DAILY_WT WHEN SUB.REAL_DAILY_WT &lt; SUB.DAILY_WT AND SUB.REAL_CONF_HOUR &gt; 0 THEN SUB.REAL_CONF_HOUR - SUB.REAL_DAILY_WT ELSE SUB.OT_TIME END AS CAL_OT_TIME FROM ( SELECT MST.* , CASE WHEN SUM(MST.TMP_DAILY_WT) OVER (ORDER BY MST.IS_REST, MST.WEEK_DAY) - MST.TMP_DAILY_WT &gt; MST.WEEK_WT THEN 0 WHEN SUM(MST.TMP_DAILY_WT) OVER (ORDER BY MST.IS_REST, MST.WEEK_DAY) &gt; MST.WEEK_WT THEN MST.TMP_DAILY_WT - (SUM(MST.TMP_DAILY_WT) OVER (ORDER BY MST.IS_REST, MST.WEEK_DAY) - MST.WEEK_WT) ELSE MST.TMP_DAILY_WT END AS REAL_DAILY_WT FROM OTL_MASTER_DATA MST WHERE 1 = 1 ) SUB ) WEK GROUP BY WEK.OVERTIME_LIMIT , WEK.WEEK_WT</t>
  </si>
  <si>
    <t>WITH PARAM_INFO AS ( SELECT DUMMY.COMPANY_CD , DUMMY.EMP_NO , SUBSTR(DUMMY.BASED_DATE, 0 , 6 ) AS YYYYMM , DUMMY.BASED_DATE , DUMMY.BASED_DT , DECODE(DUMMY.WEEK_DAY, '1' , '8' , DUMMY.WEEK_DAY) AS WEEK_DAY , DUMMY.START_DATE + DUMMY.START_TIME / 24 AS START_DATE , DUMMY.END_DATE + DUMMY.END_TIME / 24 AS END_DATE , DUMMY.WORK_TYPE , DUMMY.OLD_WORK_TYPE , DUMMY.OT_TIME + HT_TIME AS SRC_OT_TIME , DUMMY.NT_TIME , DUMMY.AFTER_HOLIDAY , DUMMY.BASED_DATE + (2 - DECODE(DUMMY.WEEK_DAY, '1' , '8' , DUMMY.WEEK_DAY)) AS WEEK_FROM , DUMMY.BASED_DATE + (2 - DECODE(DUMMY.WEEK_DAY, '1' , '8' , DUMMY.WEEK_DAY)) + 6 AS WEEK_TO , PG_HR_OTL_COMMON_PKG.GET_NORMAL_SHIFT(DUMMY.EMP_NO , PG_HR_OTL_COMMON_PKG.GET_PAYROLL_NM(DUMMY.EMP_NO, DUMMY.BASED_DATE), DUMMY.BASED_DATE) AS NORMAL_SHIFT FROM ( SELECT 'KL0001' AS COMPANY_CD , '20251023' AS BASED_DATE , TO_DATE('20251023' , 'YYYY/MM/DD' ) AS BASED_DT , 'daebo_301' AS EMP_NO , TO_DATE('20251023' , 'YYYY/MM/DD' ) AS START_DATE , '09' AS START_TIME , TO_DATE('20251023' , 'YYYY/MM/DD' ) AS END_DATE , '19' AS END_TIME , '09AA' AS WORK_TYPE , '09AA' AS OLD_WORK_TYPE , TO_NUMBER('1' ) AS OT_TIME , TO_NUMBER(0 ) AS HT_TIME , TO_NUMBER(0 ) AS NT_TIME , 0 AS AFTER_HOLIDAY , TO_CHAR(TO_DATE('20251023' ,'YYYY/MM/DD' ), 'D' ) AS WEEK_DAY FROM DUAL ) DUMMY ) , WORKTIME_INFO AS ( SELECT * FROM ( SELECT MST_SEC.WORK_DAY , CASE WHEN WORK_CODE IN ('EF' , 'LW' , 'OT' , 'ED' , 'PE' ) THEN 8 ELSE PG_HR_OTL_COMMON_PKG.F_GET_REAL_CONF_HOUR((MST_SEC.CTL_DATE_TO - MST_SEC.CTL_DATE_FROM) * 24 , MST_SEC.IS_SHIFT) END AS DAILY_WT FROM ( SELECT MST_FST.WORK_DAY , MST_FST.WORK_DAY + MST_FST.BASED_S_TIME / 24 + CASE WHEN MST_FST.IS_SHIFT = 'SHIFT' AND MST_FST.BASED_S_TIME BETWEEN '00' AND '03' THEN 1 ELSE 0 END AS CTL_DATE_FROM , MST_FST.WORK_DAY + MST_FST.BASED_E_TIME / 24 + CASE WHEN MST_FST.IS_SHIFT = 'SHIFT' AND MST_FST.BASED_S_TIME BETWEEN '00' AND '03' THEN 1 WHEN MST_FST.BASED_S_TIME &gt; MST_FST.BASED_E_TIME THEN 1 ELSE 0 END AS CTL_DATE_TO , MST_FST.IS_SHIFT , MST_FST.WORK_CODE FROM ( SELECT OTS.COMPANY_CD , OTS.CRTR_YM AS YYYYMM , OTS.BWRK_DT AS WORK_DAY , OTS.DNL_ARLT_CD AS WORK_CODE , OTS.EMP_NO , OTS.WGS_TP_CD AS PAYROLL_ID , CASE WHEN FLV.WORK_CD = '10' THEN NVL(TO_CHAR(OTS.GOFF_DTS, 'HH24' ), SUBSTR(FLV.BWRK_START_TM,1 ,2 )) ELSE '00' END AS BASED_S_TIME , CASE WHEN FLV.WORK_CD = '10' THEN NVL(TO_CHAR(OTS.GOFW_DTS, 'HH24' ), SUBSTR(FLV.BWRK_END_TM,1 ,2 )) ELSE '00' END AS BASED_E_TIME , B.NORMAL_SHIFT AS IS_SHIFT FROM HR_DNL_ARLT_MST_Z20342 OTS , PARAM_INFO B , VW_DNL_CD_LIST_PERIOD_Z20342 FLV WHERE OTS.COMPANY_CD = 'KL0001' AND OTS.COMPANY_CD = FLV.COMPANY_CD AND OTS.DNL_ARLT_CD = FLV.BWRK_CD AND OTS.BWRK_DT BETWEEN B.WEEK_FROM AND B.WEEK_TO AND OTS.EMP_NO = B.EMP_NO AND B.BASED_DT BETWEEN FLV.APLY_START_DT AND NVL(FLV.APLY_END_DT,'99991231' ) ) MST_FST ) MST_SEC ) A , ( SELECT NVL((( SELECT SUM(W_TIME) FROM ( SELECT SUM(A.BWRK_TM) W_TIME FROM HR_FLE_SHRTEN_BWRK_CNFM_DTL_Z20342 A , HR_FLE_SHRTEN_BWRK_CNFM_MST_Z20342 X , PARAM_INFO B WHERE A.COMPANY_CD = 'KL0001' AND A.COMPANY_CD = X.COMPANY_CD AND A.BWRK_TP_SQ = X.BWRK_TP_SQ AND A.COMPANY_CD = X.COMPANY_CD AND X.EMP_NO = B.EMP_NO AND X.BWRK_TP_CD != 'STH' AND A.BWRK_DT BETWEEN B.WEEK_FROM AND B.WEEK_TO UNION ALL SELECT SUM(8 ) FROM HR_FLE_SHRTEN_BWRK_CNFM_DTL_Z20342 A , HR_FLE_SHRTEN_BWRK_CNFM_MST_Z20342 X , HR_DNL_ARLT_MST_Z20342 TS , HR_DNL_MBST_HLDY_MST_Z20342 HM , PARAM_INFO B WHERE A.COMPANY_CD = 'KL0001' AND A.COMPANY_CD = X.COMPANY_CD AND A.BWRK_TP_SQ = X.BWRK_TP_SQ AND A.BWRK_DT BETWEEN B.WEEK_FROM AND B.WEEK_TO AND X.COMPANY_CD = B.COMPANY_CD AND X.EMP_NO = B.EMP_NO AND X.BWRK_TP_CD != 'STH' AND X.COMPANY_CD = TS.COMPANY_CD AND X.EMP_NO = TS.EMP_NO AND A.BWRK_DT = TS.BWRK_DT AND X.COMPANY_CD = HM.COMPANY_CD AND X.EMP_NO = HM.EMP_NO AND A.BWRK_CD = 'NH' AND TS.BWRK_DT = HM.USE_DT AND TO_CHAR(TO_DATE(HM.ORGHL_DT, 'YYYY/MM/DD' ),'D' ) != 7 ) ) ),40 ) AS WEEK_WT , 12 AS EXP_DAILY_WT , 60 AS EXP_WEEK_WT , 12 AS OVERTIME_LIMIT FROM DUAL ) B ) , CALENDAR_INFO AS ( SELECT DUMMY.COMPANY_CD , DUMMY.EMP_NO , DUMMY.YYYYMM , DUMMY.WORK_DAY , DUMMY.WORK_DT , CASE WHEN PEI.WKR_TP_CD = '10' THEN 'NORMAL' WHEN PEI.WKR_TP_CD = '20' THEN 'SHIFT' ELSE '' END AS SRC_SHIFT_TYPE , PG_HR_OTL_COMMON_PKG.F_IS_DORMITORY(DUMMY.EMP_NO, DUMMY.WORK_DT) AS IS_DORMITORY FROM ( SELECT BI.COMPANY_CD , BI.EMP_NO , TO_CHAR(BI.WEEK_FROM + (LEVEL - 1 ),'YYYYMM' ) AS YYYYMM , BI.WEEK_FROM + (LEVEL - 1 ) AS WORK_DAY , TO_CHAR(BI.WEEK_FROM + (LEVEL - 1 ), 'YYYYMMDD' ) AS WORK_DT FROM ( SELECT PI.COMPANY_CD , PI.EMP_NO , PI.BASED_DATE , PI.BASED_DT , PI.BASED_DT + (2 - PI.WEEK_DAY) AS WEEK_FROM , PI.BASED_DT + (8 - PI.WEEK_DAY) AS WEEK_TO FROM PARAM_INFO PI ) BI CONNECT BY LEVEL &lt;= (BI.WEEK_TO - BI.WEEK_FROM + 1 ) ) DUMMY , HR_DNL_MBST_OVRTM_MST_Z20342 PEI WHERE DUMMY.COMPANY_CD = PEI.COMPANY_CD(+) AND DUMMY.EMP_NO = PEI.EMP_NO(+) AND DUMMY.WORK_DT BETWEEN PEI.APLY_START_DT(+) AND NVL(PEI.APLY_END_DT(+), '99991231' ) ) , OTL_LOOKUP_VALUES AS ( SELECT SUB.COMPANY_CD , SUB.WORK_CODE , SUB.CHAR_START_TIME , SUB.CHAR_END_TIME , SUB.CHAR_START_TIME / 24 AS START_TIME , SUB.CHAR_END_TIME / 24 AS END_TIME , SUB.WORK_TYPE FROM ( SELECT FLV.COMPANY_CD , FLV.BWRK_CD AS WORK_CODE , SUBSTR(FLV.BWRK_START_TM, 1 , 2 ) AS CHAR_START_TIME , SUBSTR(FLV.BWRK_END_TM, 1 , 2 ) AS CHAR_END_TIME , FLV.WORK_CD AS WORK_TYPE FROM VW_DNL_CD_LIST_PERIOD_Z20342 FLV , PARAM_INFO PI WHERE FLV.COMPANY_CD = 'KL0001' AND FLV.COMPANY_CD = PI.COMPANY_CD AND PI.BASED_DATE BETWEEN FLV.APLY_START_DT AND NVL(FLV.APLY_END_DT, '99991231' ) ) SUB ) , OTL_SCHE_MST AS ( SELECT CI.COMPANY_CD , CI.YYYYMM , CI.WORK_DAY , CI.WORK_DT , CI.EMP_NO , AAF.EMP_TP AS PAYROLL_ID , CASE WHEN AAF.EMP_TP IN (1 , 2 ) AND CI.SRC_SHIFT_TYPE = 'SHIFT' THEN 'SHIFT' ELSE 'NORMAL' END AS SHIFT_TYPE , CI.IS_DORMITORY , OTS.DNL_PLAN_CD AS CREATE_TYPE , OTS.DNL_ARLT_CD AS WORK_TYPE , OTS.VCTN_REQ_CD AS WORK_SUB_TYPE , CI.WORK_DAY + CASE WHEN CI.SRC_SHIFT_TYPE = 'SHIFT' AND TAV.CHAR_START_TIME BETWEEN '00' AND '03' THEN 1 ELSE 0 END + ( NVL(NVL(TO_CHAR(OTS.GOFF_DTS, 'HH24' ), CASE WHEN SUBSTR(OTS.DNL_ARLT_CD,1 ,2 ) BETWEEN '00' AND '24' THEN OTS.BWRK_START_TM ELSE '00' END ),TAV.CHAR_START_TIME) / 24 ) AS CTL_START_DATE , CI.WORK_DAY + CASE WHEN NVL(NVL(TO_CHAR(OTS.GOFF_DTS,'HH24' ), OTS.BWRK_START_TM), TAV.CHAR_START_TIME) &gt; NVL(NVL(TO_CHAR(OTS.GOFW_DTS,'HH24' ) , OTS.BWRK_END_TM), TAV.CHAR_END_TIME) OR ( CI.SRC_SHIFT_TYPE = 'SHIFT' AND TAV.CHAR_START_TIME BETWEEN '00' AND '03' ) THEN 1 ELSE 0 END + ( NVL(NVL(TO_CHAR(OTS.GOFW_DTS,'HH24' ), CASE WHEN SUBSTR(OTS.DNL_ARLT_CD,1 ,2 ) BETWEEN '00' AND '24' THEN OTS.BWRK_END_TM ELSE '00' END ), TAV.CHAR_END_TIME) / 24 ) AS CTL_END_DATE , NVL(OTS.OVER_BWRK_CNFM_TM_CNT, 0 ) + NVL(OTS.HLDY_BWRK_CNFM_TM_CNT, 0 ) AS SRC_OT_TIME , NVL(OTS.NGHT_BWRK_TM_CNT, 0 ) AS NT_TIME , NVL(TO_CHAR(OTS.GOFF_DTS, 'HH24' ), TAV.CHAR_START_TIME) AS CTL_START_TIME FROM CALENDAR_INFO CI , HR_DNL_ARLT_MST_Z20342 OTS , VW_HR_HUAN_Z20342 AAF , OTL_LOOKUP_VALUES TAV WHERE CI.COMPANY_CD = 'KL0001' AND CI.COMPANY_CD = OTS.COMPANY_CD(+) AND CI.YYYYMM = OTS.CRTR_YM(+) AND CI.WORK_DAY = OTS.BWRK_DT(+) AND CI.EMP_NO = OTS.EMP_NO(+) AND CI.COMPANY_CD = AAF.COMPANY_CD AND CI.EMP_NO = AAF.EMP_NO AND CI.WORK_DAY BETWEEN AAF.START_DT AND AAF.END_DT AND OTS.DNL_ARLT_CD = TAV.WORK_CODE(+) ) , OTL_OVERTIME_DATA AS ( SELECT KOO.COMPANY_CD , KOO.OVERTIME_DATE AS WORK_DAY , KOO.EMP_NO , OSM.PAYROLL_ID , OSM.SHIFT_TYPE , OSM.IS_DORMITORY , OSM.CREATE_TYPE , KOO.WORK_TYPE , OSM.WORK_SUB_TYPE , KOO.CTL_START_DATE , KOO.CTL_END_DATE , KOO.SRC_OT_TIME , KOO.NT_TIME , OSM.CTL_START_TIME FROM ( SELECT KOO.COMPANY_CD , TO_CHAR(KOO.OVER_BWRK_DTS, 'YYYYMMDD' ) AS OVERTIME_DATE , KOO.EMP_NO , KOO.DNL_ARLT_CD AS WORK_TYPE , TRUNC(KOO.BWRK_START_DTS) + TO_CHAR(KOO.BWRK_START_DTS, 'HH24' ) / 24 AS CTL_START_DATE , TRUNC(KOO.BWRK_END_DTS) + TO_CHAR(KOO.BWRK_END_DTS, 'HH24' ) / 24 AS CTL_END_DATE , NVL(KOO.OVER_BWRK_TM_CNT, 0 ) + NVL(KOO.HLDY_BWRK_TM_CNT, 0 ) AS SRC_OT_TIME , NVL(KOO.NGHT_BWRK_TM_CNT, 0 ) AS NT_TIME FROM HR_OVER_BWRK_HLDY_REQ_LIST_Z20342 KOO , CALENDAR_INFO CI WHERE KOO.COMPANY_CD = 'KL0001' AND KOO.OVER_BWRK_DTS = TO_DATE(CI.WORK_DT, 'YYYY/MM/DD' ) AND KOO.EMP_NO = CI.EMP_NO AND (KOO.ELCTRATHRZ_ST_CD = '3' OR KOO.REQ_CSF_CD = 'M' AND KOO.ELCTRATHRZ_ST_CD IN ('1' ,'2' )) UNION ALL SELECT KOO.COMPANY_CD , KOO.DOF_RPLC_DT AS OVERTIME_DATE , KOO.EMP_NO , ( SELECT KOT.DNL_ARLT_CD FROM HR_DNL_ARLT_MST_Z20342 KOT WHERE KOT.COMPANY_CD = KOO.COMPANY_CD AND KOT.EMP_NO = KOO.EMP_NO AND KOT.BWRK_DT = TO_CHAR(KOO.OVER_BWRK_DTS, 'YYYYMMDD' ) ) AS WORK_TYPE , TO_DATE(KOO.DOF_RPLC_DT, 'YYYY/MM/DD' ) AS CTL_START_DATE , TO_DATE(KOO.DOF_RPLC_DT, 'YYYY/MM/DD' ) AS CTL_END_DATE , 0 AS SRC_OT_TIME , 0 AS NT_TIME FROM HR_OVER_BWRK_HLDY_REQ_LIST_Z20342 KOO , CALENDAR_INFO CI WHERE KOO.COMPANY_CD = 'KL0001' AND KOO.COMPANY_CD = CI.COMPANY_CD AND KOO.EMP_NO = CI.EMP_NO AND KOO.OVER_BWRK_DTS BETWEEN ADD_MONTHS(CI.WORK_DAY, -1 ) AND ADD_MONTHS(CI.WORK_DAY ,1 ) AND (KOO.ELCTRATHRZ_ST_CD = '3' OR KOO.REQ_CSF_CD = 'M' AND KOO.ELCTRATHRZ_ST_CD IN ('1' ,'2' )) AND KOO.DOF_RPLC_DT = CI.WORK_DAY ) KOO , OTL_SCHE_MST OSM WHERE 1 = 1 AND KOO.COMPANY_CD = OSM.COMPANY_CD AND KOO.OVERTIME_DATE = OSM.WORK_DAY AND KOO.EMP_NO = OSM.EMP_NO AND NOT EXISTS ( SELECT 'X' FROM PARAM_INFO PI WHERE PI.COMPANY_CD = KOO.COMPANY_CD AND PI.EMP_NO = KOO.EMP_NO AND KOO.OVERTIME_DATE IN (PI.BASED_DATE,PI.AFTER_HOLIDAY) ) UNION ALL SELECT OSM.COMPANY_CD , OSM.WORK_DT , OSM.EMP_NO , OSM.PAYROLL_ID , OSM.SHIFT_TYPE , OSM.IS_DORMITORY , OSM.CREATE_TYPE , CASE WHEN OSM.WORK_DT = PI.BASED_DATE THEN PI.WORK_TYPE ELSE LAG(OSM.WORK_TYPE) OVER (ORDER BY DECODE(OSM.WORK_DAY, PI.BASED_DATE, 1 , 2 )) END AS WORK_TYPE , OSM.WORK_SUB_TYPE , CASE WHEN OSM.WORK_DT = PI.BASED_DATE THEN PI.START_DATE ELSE OSM.WORK_DAY END AS CTL_START_DATE , CASE WHEN OSM.WORK_DT = PI.BASED_DATE THEN PI.END_DATE ELSE OSM.WORK_DAY END AS CTL_END_DATE , CASE WHEN OSM.WORK_DT = PI.BASED_DATE THEN PI.SRC_OT_TIME ELSE 0 END AS SRC_OT_TIME , CASE WHEN OSM.WORK_DT = PI.BASED_DATE THEN PI.NT_TIME ELSE 0 END AS NT_TIME , OSM.CTL_START_TIME FROM PARAM_INFO PI , OTL_SCHE_MST OSM WHERE PI.COMPANY_CD = OSM.COMPANY_CD AND PI.EMP_NO = OSM.EMP_NO AND OSM.WORK_DAY IN (PI.BASED_DATE, PI.AFTER_HOLIDAY) ) , OTL_VACATION_DATA AS ( SELECT SUB.COMPANY_CD , SUB.WORK_DAY , SUB.EMP_NO , SUB.PAYROLL_ID , SUB.SHIFT_TYPE , SUB.IS_DORMITORY , SUB.CREATE_TYPE , SUB.WORK_TYPE , SUB.WORK_SUB_TYPE , SUB.CTL_START_DATE , SUB.CTL_END_DATE , SUB.SRC_OT_TIME , SUB.NT_TIME , SUB.CTL_START_TIME FROM ( SELECT KOR.COMPANY_CD , OSM.WORK_DAY , KOR.EMP_NO , OSM.PAYROLL_ID , OSM.SHIFT_TYPE , OSM.IS_DORMITORY , OSM.CREATE_TYPE , CASE WHEN KOR.DNL_CD IN ('AH' , 'BH' ) THEN OSM.WORK_TYPE ELSE KOR.DNL_CD END AS WORK_TYPE , KOR.DNLGB_CD AS WORK_SUB_TYPE , OSM.CTL_START_DATE + DECODE(KOR.DNLGB_CD, 'BH' , CASE WHEN OSM.IS_DORMITORY = 'Y' THEN 6 WHEN OSM.SHIFT_TYPE != 'SHIFT' THEN 5 ELSE 4 END / 24 , 0 ) AS CTL_START_DATE , OSM.CTL_END_DATE - DECODE(KOR.DNLGB_CD, 'AH' , 4 /24 , 0 ) AS CTL_END_DATE , 0 AS SRC_OT_TIME , 0 AS NT_TIME , OSM.CTL_START_TIME FROM HR_OFFAPPLY_MST_X20342 KOR , OTL_SCHE_MST OSM WHERE KOR.COMPANY_CD = 'KL0001' AND KOR.COMPANY_CD = OSM.COMPANY_CD AND OSM.EMP_NO = KOR.EMP_NO AND OSM.WORK_DAY BETWEEN KOR.VCTN_START_DT AND KOR.VCTN_END_DT AND KOR.GWAPRVLST_CD = '3' ) SUB ) , OTL_SCHEDULE_DATA AS ( SELECT OSM.COMPANY_CD , OSM.WORK_DAY , OSM.EMP_NO , OSM.PAYROLL_ID , OSM.SHIFT_TYPE , OSM.IS_DORMITORY , OSM.CREATE_TYPE , OSM.WORK_TYPE , OSM.WORK_SUB_TYPE , OSM.CTL_START_DATE , OSM.CTL_END_DATE , OSM.SRC_OT_TIME , OSM.NT_TIME , OSM.CTL_START_TIME FROM OTL_SCHE_MST OSM WHERE 1 = 1 AND NOT EXISTS ( SELECT NULL FROM OTL_OVERTIME_DATA OOD WHERE 1 = 1 AND OOD.WORK_DAY = OSM.WORK_DAY AND OOD.EMP_NO = OSM.EMP_NO ) AND NOT EXISTS ( SELECT NULL FROM OTL_VACATION_DATA OVD WHERE 1 = 1 AND OVD.WORK_DAY = OSM.WORK_DAY AND OVD.EMP_NO = OSM.EMP_NO ) ) , OTL_MASTER_DATA AS ( SELECT MST.* , CASE WHEN MST.IS_REST &gt;= 1 THEN LEAST(MST.REAL_CONF_HOUR, MST.DAILY_WT) WHEN MST.REAL_CONF_HOUR &gt; MST.DAILY_WT THEN MST.DAILY_WT ELSE MST.REAL_CONF_HOUR END AS TMP_DAILY_WT FROM ( SELECT SUB.* , CASE WHEN SUB.WORK_SUB_TYPE IN ('AH' , 'BH' ) THEN 0 WHEN SUB.CREATE_TYPE IN ('BL' , 'WO' , 'NH' , 'NH_L' , 'NH_F' ) AND SUB.CREATE_TYPE != SUB.WORK_TYPE THEN SUB.DAILY_WT + SUB.SRC_OT_TIME ELSE SUB.SRC_OT_TIME END AS OT_TIME , CASE WHEN SUB.WORK_TYPE IN ('EF' , 'LW' , 'OT' , 'ED' , 'PE' ) THEN SUB.DAILY_WT ELSE PG_HR_OTL_COMMON_PKG.F_GET_MINUS_RESTTIME_WORK_HOUR( SUB.EMP_NO , SUB.WORK_DAY , (SUB.CTL_END_DATE - SUB.CTL_START_DATE) * 24 ) END AS REAL_CONF_HOUR FROM ( SELECT OTS.COMPANY_CD , OTS.WORK_DAY , OTS.EMP_NO , OTS.PAYROLL_ID , OTS.SHIFT_TYPE , DECODE(TO_CHAR(OTS.WORK_DAY, 'D' ), '1' , '8' , TO_CHAR(OTS.WORK_DAY, 'D' )) AS WEEK_DAY , CASE WHEN OTS.WORK_SUB_TYPE IN ('AH' , 'BH' ) THEN 0 WHEN OTS.CREATE_TYPE IN ('BL' , 'WO' , 'NH' , 'NH_L' , 'NH_F' ) THEN 1 WHEN OTS.WORK_TYPE IN ('BL' , 'WO' , 'NH' , 'NH_L' , 'NH_F' ) THEN 2 WHEN OTS.WORK_DAY = PI.BASED_DATE AND PI.OLD_WORK_TYPE IN ('BL' , 'WO' , 'NH' , 'NH_L' , 'NH_F' ) THEN 3 ELSE 0.1 END AS IS_REST , OTS.CREATE_TYPE , OTS.WORK_TYPE , OTS.WORK_SUB_TYPE , OTS.CTL_START_DATE , OTS.CTL_END_DATE , OTS.SRC_OT_TIME , OTS.NT_TIME , CASE WHEN OTS.IS_DORMITORY = 'Y' THEN WI.EXP_DAILY_WT ELSE WI.DAILY_WT END AS DAILY_WT , CASE WHEN OTS.IS_DORMITORY = 'Y' THEN WI.EXP_WEEK_WT ELSE WI.WEEK_WT END AS WEEK_WT , WI.OVERTIME_LIMIT , OTS.CTL_START_TIME FROM ( SELECT A.COMPANY_CD , A.WORK_DAY , A.EMP_NO , A.PAYROLL_ID , A.SHIFT_TYPE , A.IS_DORMITORY , A.CREATE_TYPE , A.WORK_TYPE , A.WORK_SUB_TYPE , A.CTL_START_DATE , A.CTL_END_DATE , A.SRC_OT_TIME , A.NT_TIME , A.CTL_START_TIME FROM OTL_OVERTIME_DATA A UNION ALL SELECT B.COMPANY_CD , TO_CHAR(B.WORK_DAY, 'YYYYMMDD' ) , B.EMP_NO , B.PAYROLL_ID , B.SHIFT_TYPE , B.IS_DORMITORY , B.CREATE_TYPE , B.WORK_TYPE , B.WORK_SUB_TYPE , B.CTL_START_DATE , B.CTL_END_DATE , B.SRC_OT_TIME , B.NT_TIME , B.CTL_START_TIME FROM OTL_VACATION_DATA B UNION ALL SELECT C.COMPANY_CD , TO_CHAR(C.WORK_DAY, 'YYYYMMDD' ) , C.EMP_NO , C.PAYROLL_ID , C.SHIFT_TYPE , C.IS_DORMITORY , C.CREATE_TYPE , C.WORK_TYPE , C.WORK_SUB_TYPE , C.CTL_START_DATE , C.CTL_END_DATE , C.SRC_OT_TIME , C.NT_TIME , C.CTL_START_TIME FROM OTL_SCHEDULE_DATA C ) OTS , WORKTIME_INFO WI , PARAM_INFO PI WHERE 1 = 1 AND OTS.WORK_DAY = WI.WORK_DAY ) SUB ) MST ) SELECT WEK.OVERTIME_LIMIT , SUM(WEK.REAL_CONF_HOUR) AS TOT_WK , SUM(WEK.REAL_CONF_HOUR) - WEK.WEEK_WT AS TOT_OT FROM ( SELECT SUB.* , CASE WHEN SUB.IS_REST &gt;= 1 THEN SUB.REAL_CONF_HOUR - SUB.REAL_DAILY_WT WHEN SUB.REAL_DAILY_WT &lt; SUB.DAILY_WT AND SUB.REAL_CONF_HOUR &gt; 0 THEN SUB.REAL_CONF_HOUR - SUB.REAL_DAILY_WT ELSE SUB.OT_TIME END AS CAL_OT_TIME FROM ( SELECT MST.* , CASE WHEN SUM(MST.TMP_DAILY_WT) OVER (ORDER BY MST.IS_REST, MST.WEEK_DAY) - MST.TMP_DAILY_WT &gt; MST.WEEK_WT THEN 0 WHEN SUM(MST.TMP_DAILY_WT) OVER (ORDER BY MST.IS_REST, MST.WEEK_DAY) &gt; MST.WEEK_WT THEN MST.TMP_DAILY_WT - (SUM(MST.TMP_DAILY_WT) OVER (ORDER BY MST.IS_REST, MST.WEEK_DAY) - MST.WEEK_WT) ELSE MST.TMP_DAILY_WT END AS REAL_DAILY_WT FROM OTL_MASTER_DATA MST WHERE 1 = 1 ) SUB ) WEK GROUP BY WEK.OVERTIME_LIMIT , WEK.WEEK_WT</t>
  </si>
  <si>
    <t>WITH LATEST_EXCHANGE_DATE AS ( SELECT COMPANY_CD, EXRT_RT_FG, STD_CRNC_CD, TRGT_CRNC_CD, MAX(STD_DT) AS MAX_STD_DT FROM MA_EXCHANGE_MST WHERE COMPANY_CD = 'KL0001' AND EXRT_RT_FG = '1' AND TRGT_CRNC_CD='KRW' GROUP BY COMPANY_CD, EXRT_RT_FG, STD_CRNC_CD, TRGT_CRNC_CD ), PRECALCULATED_EXCHANGE_RATE AS ( SELECT M.COMPANY_CD, M.STD_CRNC_CD, M.EXRT_RT_FG, M.TRGT_CRNC_CD, M.STD_DT, M.NO_SQ, M.STD_EXRT_RT AS EXRT_RT, ROW_NUMBER() OVER ( PARTITION BY M.COMPANY_CD, M.STD_CRNC_CD, M.TRGT_CRNC_CD, M.STD_DT ORDER BY M.NO_SQ DESC ) as RN_NO_SQ FROM MA_EXCHANGE_MST M INNER JOIN LATEST_EXCHANGE_DATE LED ON M.COMPANY_CD = LED.COMPANY_CD AND M.EXRT_RT_FG = LED.EXRT_RT_FG AND M.STD_CRNC_CD = LED.STD_CRNC_CD AND M.TRGT_CRNC_CD = LED.TRGT_CRNC_CD AND M.STD_DT = LED.MAX_STD_DT WHERE M.COMPANY_CD = 'KL0001' AND M.EXRT_RT_FG = '1' AND M.TRGT_CRNC_CD = 'KRW' AND ( ('2' = '3' AND M.NO_SQ = 1 ) OR ('2' = '2' AND M.NO_SQ = 1 ) OR ('2' = '1' ) ) ) SELECT FFM.FINPRODUCT_CD, FFM.FINPRODUCT_NO, FFM.FINPRODUCT_NO AS INPUT_FINPRODUCT_NO, FFM.FINPRODUCT_NM, FFM.FINPRODUCT_NM AS INPUT_FINPRODUCT_NM, FFM.FINPRODUCT_NM2, FFM.CONN_FINPRODUCT_CD, FFM2.FINPRODUCT_NO CONN_FINPRODUCT_NO, FFM.DPSTSE_FG_CD, COALESCE(MC1_S.SYSDEF_NM, MC1.SYSDEF_NM) DPSTSE_FG_NM, FFM1.ITEM_TP_CD, FFM.PARTNER_CD, COALESCE(CPM_S.PARTNER_NM, CPM.PARTNER_NM) PARTNER_NM, FFM.BNDS_AMT, FFM.BANK_CD, COALESCE(CBM_S.FNLT_NM, CBM.FNLT_NM) FNLT_NM, FFM.EXCH_CD, COALESCE(MC2_S.SYSDEF_NM, MC2.SYSDEF_NM) AS NM_EXCH, FFM1.ACQS_AMT, FFM.ACCT_CD, COALESCE(MCM_S.ACCT_NM, MCM.ACCT_NM) ACCT_NM, FFM1.LQDTY_RPLC_ACCT_CD, COALESCE(MCM1_S.ACCT_NM, MCM1.ACCT_NM) NM_ACCT_CHG, FFM.FUND_CD, FUND.FUND_NM, FFM.BG_BIZPLAN_CD, FBM.BIZPLAN_NM, FFM.PC_CD, COALESCE(MPM_S.PC_NM, MPM.PC_NM) PC_NM, FFM.DEPT_CD, COALESCE(MDM_S.DEPT_NM, MDM.DEPT_NM) DEPT_NM, FFM.USE_YN, FFM.USE_LIMT_YN, FFM.SRND_DT, FFM.SRND_REASON_DC, FFM.RMK_DC, FFM.JOIN_DT, FFM.JOIN_DT AS INPUT_JOIN_DT, FFM.END_DT, COALESCE(FFM.END_DT, '99991231' ) AS INPUT_END_DT, FFM1.INTR_CAL_MTHD_CD, FFM1.INTR_AMT, FFM1.INTRR_FG_CD, CASE WHEN FFM1.INTRR_FG_CD = '1' THEN FFM.INTR_RT ELSE RT.INTR_RT END INTR_RT, FFM1.INTR_BALC_FG_CD, CASE WHEN FFM1.ISDA_DEF_YN IS NULL OR FFM1.ISDA_DEF_YN = ' ' THEN 'N' ELSE FFM1.ISDA_DEF_YN END ISDA_DEF_YN, FFM.INTR_CMNY_FG_DY, FFM.INTR_CMNY_PRID_DT, FFM.FIRST_INTR_CMNY_DT, FFM.DY_CAL_MTHD_CD, FFM1.HLDY_PROC_DT, FFM1.INTR_ACCT_CD, COALESCE(MCM2_S.ACCT_NM, MCM2.ACCT_NM) NM_ACCT_INTER, FFM1.INTR_FUND_CD, FFM3.FUND_NM NM_FUND_INTER, FFM1.DBNT_DP_YN, FFM1.ISSUE_DT, FFM1.ISSUE_AMT, FFM1.ROUND_FG_CD, COALESCE(FFM1.CORTAX_APLY_YN,'N' ) CORTAX_APLY_YN, COALESCE(FFM1.LOCTAX_APLY_YN,'N' ) LOCTAX_APLY_YN, FFM1.BUDGET_CD BG_CD, FGM.BG_NM AS BG_NM, FFM1.BIZPLAN_CD AS CD_BIZPLAN2, FBM2.BIZPLAN_NM AS NM_BIZPLAN2, FFM1.BGACCT_CD, FBGM.BGACCT_NM, FFM1.DPST_DT, FFM.EXPRTN_AMT, FFM.FIRST_PYM_DT, FFM.FIRST_PAYMNT_AMT, FFM.PYM_PRID_DY, FFM.MM_PYM_AMT, FFM.PAYMNT_CNT, FFM.TOT_PAYMNT_AMT, FFM1.WTDW_COND_CD, FFM1.WTDW_PRID_MM, FFM1.WTDW_DT, FFM1.FIRST_WTDW_DT, FFM1.CASH_DT, FFM1.WTDW_FUND_CD, FFM1.PAYMNT_DT, FFM1.DPSTSE_HLDY_PROC_DT, FFM4.FUND_NM NM_FUND_REC, CASE WHEN FFM1.ACQS_AMT &gt; FFM1.ISSUE_AMT THEN '할증' WHEN FFM1.ACQS_AMT &lt; FFM1.ISSUE_AMT THEN '할인' ELSE '액면' END PUR_GUBUN, FFM1.VLID_INTR_RT, FFM1.ACQS_AMT - FFM1.ISSUE_AMT AS AM_DIF, CASE WHEN FFM.EXCH_CD = MC.EXCH_CD THEN 'Y' ELSE 'N' END EQ_EXCH_YN, FFM1.ACQS_AMT * (CASE WHEN FFM.EXCH_CD = 'KRW' THEN 1 ELSE EXCH2.EXRT_RT END) AM_PUR2, FFM1.ISSUE_AMT * (CASE WHEN FFM.EXCH_CD = 'KRW' THEN 1 ELSE EXCH2.EXRT_RT END) AM_ISSUE2, FFM1.ACQS_AMT * (CASE WHEN FFM.EXCH_CD = 'KRW' THEN 1 ELSE EXCH2.EXRT_RT END) - FFM1.ISSUE_AMT * (CASE WHEN FFM.EXCH_CD = 'KRW' THEN 1 ELSE EXCH2.EXRT_RT END) AM_DIF2, COALESCE(DOCU_TABLE.DOCU_CNT, 0 ) AS DOCU_CNT, FFM.CC_CD, CC.CC_NM, FFM.PCA_CD, PCA.PCA_NM, FFM.PJT_CD, MPM2.WBS_NM NM_PJT, FFM1.CORTAX_RT, FFM1.LOCTAX_RT, FFM.NATION_CD, FFM.INTR_CAL_MTHD_CD INTR_CAL_MTHD_CD2, FFM1.EXRV_ACCT_CD, COALESCE(MCM3_S.ACCT_NM, MCM3.ACCT_NM) EXRV_ACCT_NM, FFM1.FEOTH_ACCT_CD, COALESCE(MCM4_S.ACCT_NM, MCM4.ACCT_NM) FEOTH_ACCT_NM, FFM1.INTR_FEOTH_ACCT_CD, COALESCE(MCM5_S.ACCT_NM, MCM5.ACCT_NM) INTR_FEOTH_ACCT_NM, FFM1.CORTAX_ACCT_CD, COALESCE(MCM6_S.ACCT_NM, MCM6.ACCT_NM) CORTAX_ACCT_NM, FFM1.LOCTAX_ACCT_CD, COALESCE(MCM7_S.ACCT_NM, MCM7.ACCT_NM) LOCTAX_ACCT_NM, FFM1.LPMNTH_CAL_YN FROM FI_FINPRODUCT_MST FFM INNER JOIN MA_COMPANY MC ON FFM.COMPANY_CD = MC.COMPANY_CD LEFT JOIN FI_FINPRODUCT_MST FFM2 ON FFM2.COMPANY_CD = FFM.COMPANY_CD AND FFM2.FINPRODUCT_FG = FFM.FINPRODUCT_FG AND FFM2.FINPRODUCT_CD = FFM.CONN_FINPRODUCT_CD LEFT JOIN FI_FUNDMGT_MST FFM1 ON FFM.COMPANY_CD = FFM1.COMPANY_CD AND FFM.FINPRODUCT_CD = FFM1.FINPRODUCT_CD LEFT JOIN ( SELECT COMPANY_CD, FINPRODUCT_CD, COUNT(1 ) AS DOCU_CNT FROM FI_FUNDMGT_HST WHERE COALESCE(DOCU_NO, ' ' ) &lt;&gt; ' ' GROUP BY COMPANY_CD, FINPRODUCT_CD ) DOCU_TABLE ON 1 = 1 AND FFM.COMPANY_CD = DOCU_TABLE.COMPANY_CD AND FFM.FINPRODUCT_CD = DOCU_TABLE.FINPRODUCT_CD LEFT JOIN MA_CODEDTL MC1 ON FFM.COMPANY_CD = MC1.COMPANY_CD AND FFM.DPSTSE_FG_CD = MC1.SYSDEF_CD AND MC1.MODULE_CD = 'FI' AND MC1.FIELD_CD = 'P30090' LEFT JOIN MA_CODEDTL_SDTL MC1_S ON MC1_S.COMPANY_CD = MC1.COMPANY_CD AND MC1_S.SYSDEF_CD = MC1.SYSDEF_CD AND MC1_S.MODULE_CD = MC1.MODULE_CD AND MC1_S.FIELD_CD = MC1.FIELD_CD AND MC1_S.LANG_CD = UPPER('KO' ) LEFT JOIN CI_PARTNER_MST CPM ON FFM.PARTNER_CD = CPM.PARTNER_CD LEFT JOIN CI_PARTNER_LDTL CPM_S ON CPM_S.PARTNER_CD = CPM.PARTNER_CD AND CPM_S.LANG_CD = UPPER('KO' ) LEFT JOIN CI_BANK_MST CBM ON FFM.BANK_CD = CBM.BANK_CD AND COALESCE(FFM.NATION_CD, MC.NATION_CD) = CBM.NATION_CD LEFT JOIN CI_BANK_LDTL CBM_S ON CBM_S.NATION_CD = CBM.NATION_CD AND CBM_S.BANK_CD = CBM.BANK_CD AND CBM_S.LANG_CD = UPPER('KO' ) LEFT JOIN MA_CODEDTL MC2 ON FFM.COMPANY_CD = MC2.COMPANY_CD AND FFM.EXCH_CD = MC2.SYSDEF_CD AND MC2.MODULE_CD = 'MA' AND MC2.FIELD_CD = 'P00840' LEFT JOIN MA_CODEDTL_SDTL MC2_S ON MC2_S.COMPANY_CD = MC2.COMPANY_CD AND MC2_S.SYSDEF_CD = MC2.SYSDEF_CD AND MC2_S.MODULE_CD = MC2.MODULE_CD AND MC2_S.FIELD_CD = MC2.FIELD_CD AND MC2_S.LANG_CD = UPPER('KO' ) LEFT JOIN MA_COA_MST MCM ON FFM.COMPANY_CD = MCM.COMPANY_CD AND FFM.ACCT_CD = MCM.ACCT_CD AND MCM.GAAP_CD = MC.GAAP_CD LEFT JOIN MA_COA_LDTL MCM_S ON MCM_S.COMPANY_CD = MCM.COMPANY_CD AND MCM_S.GAAP_CD = MCM.GAAP_CD AND MCM_S.ACCT_CD = MCM.ACCT_CD AND MCM_S.LANG_CD = UPPER('KO' ) LEFT JOIN MA_COA_MST MCM1 ON FFM1.COMPANY_CD = MCM1.COMPANY_CD AND FFM1.LQDTY_RPLC_ACCT_CD = MCM1.ACCT_CD AND MCM1.GAAP_CD = MC.GAAP_CD LEFT JOIN MA_COA_LDTL MCM1_S ON MCM1_S.COMPANY_CD = MCM1.COMPANY_CD AND MCM1_S.GAAP_CD = MCM1.GAAP_CD AND MCM1_S.ACCT_CD = MCM1.ACCT_CD AND MCM1_S.LANG_CD = UPPER('KO' ) LEFT JOIN FI_FUND_MST FUND ON FFM.COMPANY_CD = FUND.COMPANY_CD AND FFM.FUND_CD = FUND.FUND_CD LEFT JOIN FI_BIZPLAN_MST FBM ON FFM.COMPANY_CD = FBM.COMPANY_CD AND FFM.BG_BIZPLAN_CD = FBM.BIZPLAN_CD LEFT JOIN FI_BIZPLAN_MST FBM2 ON FFM1.COMPANY_CD = FBM2.COMPANY_CD AND FFM1.BIZPLAN_CD = FBM2.BIZPLAN_CD LEFT JOIN MA_PC_MST MPM ON FFM.COMPANY_CD = MPM.COMPANY_CD AND FFM.PC_CD = MPM.PC_CD LEFT JOIN MA_PC_LDTL MPM_S ON MPM_S.COMPANY_CD = MPM.COMPANY_CD AND MPM_S.PC_CD = MPM.PC_CD AND MPM_S.LANG_CD = UPPER('KO' ) LEFT JOIN MA_DEPT_MST MDM ON FFM.COMPANY_CD = MDM.COMPANY_CD AND FFM.DEPT_CD = MDM.DEPT_CD AND COALESCE(MDM.DEPT_END_DT,'99991231' ) &gt; '20251002' LEFT JOIN MA_DEPT_LDTL MDM_S ON MDM_S.COMPANY_CD = MDM.COMPANY_CD AND MDM_S.DEPT_CD = MDM.DEPT_CD AND MDM_S.DEPT_START_DT = MDM.DEPT_START_DT AND MDM_S.LANG_CD = UPPER('KO' ) LEFT JOIN MA_COA_MST MCM2 ON FFM1.COMPANY_CD = MCM2.COMPANY_CD AND FFM1.INTR_ACCT_CD = MCM2.ACCT_CD AND MCM2.GAAP_CD = MC.GAAP_CD LEFT JOIN MA_COA_LDTL MCM2_S ON MCM2_S.COMPANY_CD = MCM2.COMPANY_CD AND MCM2_S.GAAP_CD = MCM2.GAAP_CD AND MCM2_S.ACCT_CD = MCM2.ACCT_CD AND MCM2_S.LANG_CD = UPPER('KO' ) LEFT JOIN MA_COA_MST MCM3 ON FFM1.COMPANY_CD = MCM3.COMPANY_CD AND FFM1.EXRV_ACCT_CD = MCM3.ACCT_CD AND MCM3.GAAP_CD = MC.GAAP_CD LEFT JOIN MA_COA_LDTL MCM3_S ON MCM3_S.COMPANY_CD = MCM3.COMPANY_CD AND MCM3_S.GAAP_CD = MCM3.GAAP_CD AND MCM3_S.ACCT_CD = MCM3.ACCT_CD AND MCM3_S.LANG_CD = UPPER('KO' ) LEFT JOIN FI_FUND_MST FFM3 ON FFM1.COMPANY_CD = FFM3.COMPANY_CD AND FFM1.INTR_FUND_CD = FFM3.FUND_CD LEFT JOIN FI_FUND_MST FFM4 ON FFM1.COMPANY_CD = FFM4.COMPANY_CD AND FFM1.WTDW_FUND_CD = FFM4.FUND_CD LEFT JOIN FI_BG_MST FGM ON FFM1.COMPANY_CD = FGM.COMPANY_CD AND FFM1.BUDGET_CD = FGM.BG_CD LEFT JOIN FI_BGACCT_MST FBGM ON FFM1.COMPANY_CD = FBGM.COMPANY_CD AND FFM1.BGACCT_CD = FBGM.BGACCT_CD AND FBGM.ACCSEQ_SQ = 0 LEFT JOIN PS_WBS_MST MPM2 ON FFM.COMPANY_CD = MPM2.COMPANY_CD AND FFM.PJT_CD = MPM2.WBS_NO LEFT JOIN MA_COA_MST MCM4 ON FFM1.COMPANY_CD = MCM4.COMPANY_CD AND FFM1.FEOTH_ACCT_CD = MCM4.ACCT_CD AND MCM4.GAAP_CD = MC.GAAP_CD LEFT JOIN MA_COA_MST MCM5 ON FFM1.COMPANY_CD = MCM5.COMPANY_CD AND FFM1.INTR_FEOTH_ACCT_CD = MCM5.ACCT_CD AND MCM5.GAAP_CD = MC.GAAP_CD LEFT JOIN MA_COA_MST MCM6 ON FFM1.COMPANY_CD = MCM6.COMPANY_CD AND FFM1.CORTAX_ACCT_CD = MCM6.ACCT_CD AND MCM6.GAAP_CD = MC.GAAP_CD LEFT JOIN MA_COA_MST MCM7 ON FFM1.COMPANY_CD = MCM7.COMPANY_CD AND FFM1.LOCTAX_ACCT_CD = MCM7.ACCT_CD AND MCM7.GAAP_CD = MC.GAAP_CD LEFT JOIN MA_COA_LDTL MCM4_S ON MCM4_S.COMPANY_CD = MCM4.COMPANY_CD AND MCM4_S.GAAP_CD = MCM4.GAAP_CD AND MCM4_S.ACCT_CD = MCM4.ACCT_CD AND MCM4_S.LANG_CD = UPPER('KO' ) LEFT JOIN MA_COA_LDTL MCM5_S ON MCM5_S.COMPANY_CD = MCM5.COMPANY_CD AND MCM5_S.GAAP_CD = MCM5.GAAP_CD AND MCM5_S.ACCT_CD = MCM5.ACCT_CD AND MCM5_S.LANG_CD = UPPER('KO' ) LEFT JOIN MA_COA_LDTL MCM6_S ON MCM6_S.COMPANY_CD = MCM6.COMPANY_CD AND MCM6_S.GAAP_CD = MCM6.GAAP_CD AND MCM6_S.ACCT_CD = MCM6.ACCT_CD AND MCM6_S.LANG_CD = UPPER('KO' ) LEFT JOIN MA_COA_LDTL MCM7_S ON MCM7_S.COMPANY_CD = MCM7.COMPANY_CD AND MCM7_S.GAAP_CD = MCM7.GAAP_CD AND MCM7_S.ACCT_CD = MCM7.ACCT_CD AND MCM7_S.LANG_CD = UPPER('KO' ) LEFT JOIN ( SELECT MCM.CC_CD, COALESCE(MCM_S.CC_NM, MCM.CC_NM) CC_NM FROM MA_CC_MST MCM INNER JOIN ( SELECT COMPANY_CD, CC_CD, MAX(START_DT) AS START_DT FROM MA_CC_MST GROUP BY COMPANY_CD, CC_CD ) MAX_START_DATES ON MCM.COMPANY_CD = MAX_START_DATES.COMPANY_CD AND MCM.CC_CD = MAX_START_DATES.CC_CD AND MCM.START_DT = MAX_START_DATES.START_DT LEFT JOIN MA_CCLANG_DTL MCM_S ON MCM_S.COMPANY_CD = MCM.COMPANY_CD AND MCM_S.CC_CD = MCM.CC_CD AND MCM_S.START_DT = MCM.START_DT AND MCM_S.LANG_CD = UPPER('KO' ) WHERE MCM.COMPANY_CD = 'KL0001' ) CC ON FFM.CC_CD = CC.CC_CD LEFT JOIN ( SELECT MPM.PCA_CD, COALESCE(MPM_S.PCA_NM, MPM.PCA_NM) PCA_NM FROM MA_PCA_MST MPM INNER JOIN ( SELECT COMPANY_CD, PCA_CD, MAX(START_DT) AS START_DT FROM MA_PCA_MST GROUP BY COMPANY_CD, PCA_CD ) MAX_START_DATES ON MPM.COMPANY_CD = MAX_START_DATES.COMPANY_CD AND MPM.PCA_CD = MAX_START_DATES.PCA_CD AND MPM.START_DT = MAX_START_DATES.START_DT LEFT JOIN MA_PCAL_SDTL MPM_S ON MPM_S.COMPANY_CD = MPM.COMPANY_CD AND MPM_S.PCA_CD = MPM.PCA_CD AND MPM_S.START_DT = MPM.START_DT AND MPM_S.LANG_CD = UPPER('KO' ) WHERE MPM.COMPANY_CD = 'KL0001' ) PCA ON FFM.PCA_CD = PCA.PCA_CD LEFT JOIN ( SELECT P.COMPANY_CD, P.STD_CRNC_CD AS EXCH_CD, P.EXRT_RT FROM PRECALCULATED_EXCHANGE_RATE P WHERE ('2' &lt;&gt; '1' OR P.RN_NO_SQ = 1 ) ) EXCH2 ON FFM.COMPANY_CD = EXCH2.COMPANY_CD AND FFM.EXCH_CD = EXCH2.EXCH_CD LEFT JOIN ( SELECT FFH.COMPANY_CD, FFH.FINPRODUCT_CD, FFH.INTR_RT FROM FI_FUNDINTER_HST FFH WHERE FFH.COMPANY_CD = 'KL0001' AND FFH.CHG_DT = (SELECT MAX(CHG_DT) FROM FI_FUNDINTER_HST WHERE COMPANY_CD = FFH.COMPANY_CD AND FFH.FINPRODUCT_CD = FINPRODUCT_CD) )RT ON 1 = 1 AND FFM.COMPANY_CD = RT.COMPANY_CD AND FFM.FINPRODUCT_CD = RT.FINPRODUCT_CD WHERE FFM.COMPANY_CD = 'KL0001' AND FFM.FINPRODUCT_FG = '1' AND FFM.PC_CD IN ( '1000' ) AND MC1.FLAG_CD LIKE '1%' AND COALESCE(FFM.JOIN_DT, '19000101' ) &lt;= '20251002' AND COALESCE(FFM.END_DT, '99991231' ) &gt;= '20251002' ORDER BY FFM.JOIN_DT</t>
  </si>
  <si>
    <t>WITH V_MA_PARTNER AS ( SELECT MPM.COMPANY_CD, CPM.PARTNER_CD, ( CASE WHEN CPL.PARTNER_NM IS NULL OR CPL.PARTNER_NM = '' THEN CPM.PARTNER_NM ELSE CPL.PARTNER_NM END ) AS PARTNER_NM, CPM.BIZR_NO, CPM.CEO_NM, CPM.BIZTP_NM, CPM.BIZC_NM, MPM.ASGNR_EMAIL_NM, CPM.TEL_NO, CPM.FAX_NO, MPM.ASGNR_HP_NO, CPM.POST_NO, ( CASE WHEN CPL.BASE_ADDR IS NULL OR CPL.BASE_ADDR = '' THEN CPM.BASE_ADDR ELSE CPL.BASE_ADDR END ) BASE_ADDR, ( CASE WHEN CPL.DTL_ADDR IS NULL OR CPL.DTL_ADDR = '' THEN CPM.DTL_ADDR2 ELSE CPL.DTL_ADDR END ) DTL_ADDR2, FPM.ATHZ_ST_CD FROM MA_PARTNER_MST MPM INNER JOIN CI_PARTNER_MST CPM ON CPM.PARTNER_CD = MPM.PARTNER_CD AND CPM.USE_YN = 'Y' LEFT OUTER JOIN CI_PARTNER_LDTL CPL ON CPL.PARTNER_CD = CPM.PARTNER_CD AND CPL.LANG_CD = 'KO' INNER JOIN FI_PARTNER_MST_Z20342 FPM ON MPM.PARTNER_CD = FPM.PARTNER_CD WHERE 1 = 1 ), V_DOC AS ( SELECT DOC.COMPANY_CD, DOC.PC_CD, (CASE WHEN MPL.PC_NM IS NULL OR MPL.PC_NM = '' THEN MPM.PC_NM ELSE MPL.PC_NM END ) PC_NM, DOC.DOCU_NO, DOC.DOCU_ST_CD, DOC.WRT_DT, DOC.ACTG_DT, DOC.WRT_DEPT_CD, DOC.WRT_EMP_NO, MDM.DEPT_NM AS WRT_DEPT_NM, HEM.KOR_NM AS WRT_EMP_NM FROM FI_DOCU_MST DOC INNER JOIN MA_PC_MST MPM ON DOC.COMPANY_CD = MPM.COMPANY_CD AND DOC.PC_CD = MPM.PC_CD LEFT OUTER JOIN MA_PC_LDTL MPL ON MPL.COMPANY_CD = MPM.COMPANY_CD AND MPL.PC_CD = MPM.PC_CD AND MPL.LANG_CD = 'KO' INNER JOIN MA_DEPT_MST MDM ON DOC.COMPANY_CD = MDM.COMPANY_CD AND DOC.WRT_DEPT_CD = MDM.DEPT_CD AND DOC.ACTG_DT BETWEEN COALESCE(MDM.DEPT_START_DT, '00000000' ) AND COALESCE(MDM.DEPT_END_DT, '99999999' ) INNER JOIN HR_EMP_MST HEM ON DOC.COMPANY_CD = HEM.COMPANY_CD AND DOC.WRT_EMP_NO = HEM.EMP_NO ) ,V_PCA AS ( SELECT MPM.COMPANY_CD, MPM.PCA_CD, (CASE WHEN MPS.PCA_NM IS NULL OR MPS.PCA_NM = '' THEN MPM.PCA_NM ELSE MPS.PCA_NM END ) PCA_NM, MPM.PCA_NM2, MPM.START_DT, MPM.END_DT, MPM.USE_YN, MPM.PCA_FG_CD FROM MA_PCA_MST MPM LEFT OUTER JOIN MA_PCAL_SDTL MPS ON MPS.COMPANY_CD = MPM.COMPANY_CD AND MPS.PCA_CD = MPM.PCA_CD AND MPS.START_DT = MPM.START_DT AND MPS.LANG_CD = 'KO' WHERE MPM.USE_YN = 'Y' AND (( MPM.START_DT &lt;= TO_CHAR(SYSDATE,'YYYYMMDD' ) AND ( CASE WHEN MPM.END_DT IS NULL OR MPM.END_DT = '' THEN '99991231' ELSE MPM.END_DT END) &gt;= TO_CHAR(SYSDATE,'YYYYMMDD' ))) ) SELECT MST.STL_YM, MST.COMPANY_CD, MST.CONT_NO, CNT.CONT_NM, CNT.CONT_START_DT, CNT.CONT_DEPT_CD AS MNG_DEPT_CD, CNT.CONT_ASGNR_ID, CNT.REVNUE_ACCT_CD, CNT.DVSN_CD, CNT.RENT_STL_FG_CD, (SELECT PCA_NM FROM V_PCA PCA WHERE PCA.COMPANY_CD = CNT.COMPANY_CD AND PCA.PCA_CD = CNT.DVSN_CD ) AS DVSN_NM, GDS.GDS_NO, GDS.GDS_NM, GDS.CC_CD, MST.TXPANT_EMAIL_ADDR, CNT.PARTNER_CD, VMP.PARTNER_NM, VMP.ATHZ_ST_CD, VMP.BIZR_NO, VMP.CEO_NM, MST.CONT_COND_CD, MST.SALES_SLS_AMT, MST.RTL_AMT, MST.MANGCOST_AMT, MST.LFEE_AMT, MST.TXPANT_CNFM_YN, MST.DOCU_ISSUE_YN, MST.DOCU_NO, MST.PC_CD, MST.TXPANT_ISSUE_YN, MST.CONT_PARTNER_CD, MST.REVJRNZ_DOCU_NO, VDOC.WRT_DEPT_CD, VDOC.WRT_DEPT_NM, VDOC.WRT_EMP_NO, VDOC.WRT_EMP_NM, MST.ACTG_DT AS ACTG_DT, VDOC.ACTG_DT AS DOC_ACTG_DT, VDOC.PC_CD AS DOC_PC_CD, VDOC.PC_NM AS DOC_PC_NM, VDOC.DOCU_ST_CD AS DOCU_ST_CD, RVDOC.DOCU_ST_CD AS REVJRNZ_DOCU_ST_CD, RVDOC.WRT_DEPT_CD AS REVJRNZ_WRT_DEPT_CD, RVDOC.WRT_DEPT_NM AS REVJRNZ_WRT_DEPT_NM, RVDOC.WRT_EMP_NO AS REVJRNZ_WRT_EMP_NO, RVDOC.WRT_EMP_NM AS REVJRNZ_WRT_EMP_NM, RVDOC.ACTG_DT AS REVJRNZ_ACTG_DT, RVDOC.PC_CD AS REVJRNZ_PC_CD, RVDOC.PC_NM AS REVJRNZ_PC_NM, FTM.ETAX_BILL_NO AS ETAX_BILL_NO, FTM.CUS_ETAX_APRVL_NO AS CUS_ETAX_APRVL_NO FROM SF_RENT_CONT_TXPANT_LIST_Z20342 MST INNER JOIN SF_RENT_GDS_CONT_INFO_Z20342 CNT ON MST.COMPANY_CD = CNT.COMPANY_CD AND MST.CONT_NO = CNT.CONT_NO INNER JOIN SF_ETC_IMPR_GDS_INFO_Z20342 GDS ON CNT.COMPANY_CD = GDS.COMPANY_CD AND CNT.GDS_NO = GDS.GDS_NO LEFT OUTER JOIN V_MA_PARTNER VMP ON CNT.PARTNER_CD = VMP.PARTNER_CD LEFT OUTER JOIN FI_TAX_MST FTM ON MST.DOCU_NO = FTM.DOCU_NO LEFT OUTER JOIN V_DOC VDOC ON MST.COMPANY_CD = VDOC.COMPANY_CD AND MST.PC_CD = VDOC.PC_CD AND MST.DOCU_NO = VDOC.DOCU_NO LEFT OUTER JOIN V_DOC RVDOC ON MST.COMPANY_CD = RVDOC.COMPANY_CD AND MST.PC_CD = RVDOC.PC_CD AND MST.REVJRNZ_DOCU_NO = RVDOC.DOCU_NO WHERE 1 = 1 AND MST.STL_YM = '' AND MST.COMPANY_CD = 'KL0001'</t>
  </si>
  <si>
    <t>WITH ACCOUNT AS ( SELECT MAD.COMPANY_CD, MAD.GAAP_CD, MAD.ACGRP_CD, MAD.FSFORM_CD, MAD.ACCT_CD, FN_COALESCE(MCM_S.ACCT_NM, MCM.ACCT_NM) ACCT_NM, MCM.DRCRFG_CD, MAD.PRINT_NO, MAD.UP_ACCT_CD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'D0022' ) SELECT FDDS.ACTG_DT, FDDS.DRCRFG_CD, FDDS.ACCT_CD, FDDS.MNGD_CD AS MNGD_CD, SUM(COALESCE(FDDS.DOCU_AMT, 0 )) DOCU_AMT, SUM(COALESCE(FDDS.SETTLALT_AMT, 0 )) SETTLALT_AMT FROM FI_DOCU_DAY_SUM FDDS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'20250100' AND '20250630' AND FDDS.ACCT_CD IN(SELECT ACCT_CD FROM ACCOUNT) AND (FDDS.DOCU_AMT IS NOT NULL OR FDDS.SETTLALT_AMT IS NOT NULL) AND (FDDS.DOCU_AMT != 0 OR FDDS.SETTLALT_AMT != 0) GROUP BY FDDS.ACTG_DT, FDDS.DRCRFG_CD, FDDS.ACCT_CD, FDDS.MNGD_CD ORDER BY FDDS.ACTG_DT, FDDS.ACCT_CD</t>
  </si>
  <si>
    <t>WITH CombinedHuanDtl AS (SELECT COMPANY_CD, EMP_NO, GNFD_LKE_NO, GNFD_DT, GNFD_ST_TP, GNFD_CD, RMK_DC, ODTY_CD, DEPT_CD FROM (SELECT COMPANY_CD, EMP_NO, GNFD_LKE_NO, GNFD_DT, GNFD_ST_TP, GNFD_CD, RMK_DC, ODTY_CD, DEPT_CD, ROW_NUMBER() OVER ( PARTITION BY COMPANY_CD, EMP_NO, GNFD_LKE_NO, GNFD_DT, GNFD_CD, RMK_DC, ODTY_CD, DEPT_CD ORDER BY SourcePriority ASC ) AS rn FROM (SELECT COMPANY_CD, EMP_NO, GNFD_LKE_NO, GNFD_DT, GNFD_ST_TP, GNFD_CD, RMK_DC, ODTY_CD, DEPT_CD, 1 AS SourcePriority FROM HR_HUAN_DTL WHERE COMPANY_CD = 'KL0001' AND GNFD_ST_TP IN ('2' , '4' ) AND GNFD_DT LIKE CONCAT('202510' , '%' ) UNION ALL SELECT HHDX.COMPANY_CD, HHDX.EMP_NO, HHDX.GNFD_LKE_NO, HHDX.GNFD_DT, HHDX.GNFD_ST_TP, HHDX.GNFD_CD, HHDX.RMK_DC, HHDX.ODTY_CD, HHDX.DEPT_CD, 2 AS SourcePriority FROM HR_HUAN_DTL_X20342 HHDX INNER JOIN HR_HUAN_MST_X20342 HHMX ON HHDX.COMPANY_CD = HHMX.COMPANY_CD AND HHDX.GNFD_LKE_NO = HHMX.GNFD_LKE_NO AND HHMX.FG_CD = HHDX.FG_CD WHERE HHDX.COMPANY_CD = 'KL0001' AND HHDX.GNFD_DT LIKE CONCAT('202510' , '%' ) AND HHMX.FG_CD = '1' ) AllData) RankedData WHERE rn = 1 ), CombinedHuanSdtl AS (SELECT HHS.COMPANY_CD, HHS.GNFD_LKE_NO, HHS.EMP_NO, HHS.GNFD_CD, HHS.GNFD_DC_CD, HHS.GNFD_BEF_DC_DC, HHS.GNFD_NEXT_DC_DC, HHS.STTC_AGGR_YN, HHS.GNFD_SEQ_DC FROM HR_HUAN_SDTL HHS WHERE HHS.COMPANY_CD = 'KL0001' UNION ALL SELECT HHSX.COMPANY_CD, HHSX.GNFD_LKE_NO, HHSX.EMP_NO, HHSX.GNFD_CD, HHSX.GNFD_DC_CD, HHSX.GNFD_BEF_DC_DC, HHSX.GNFD_NEXT_DC_DC, HHSX.STTC_AGGR_YN, HHSX.GNFD_SEQ_DC FROM HR_HUAN_SDTL_X20342 HHSX INNER JOIN CombinedHuanDtl CHD ON CHD.COMPANY_CD = HHSX.COMPANY_CD AND CHD.GNFD_LKE_NO = HHSX.GNFD_LKE_NO AND CHD.EMP_NO = HHSX.EMP_NO AND HHSX.FG_CD = '1' WHERE HHSX.COMPANY_CD = 'KL0001' ), PivotedSdtl AS (SELECT COMPANY_CD, GNFD_LKE_NO, EMP_NO, GNFD_CD, MAX(CASE WHEN GNFD_DC_CD = 'H02' THEN GNFD_BEF_DC_DC END) AS H02_BEF, MAX(CASE WHEN GNFD_DC_CD = 'H02' THEN GNFD_NEXT_DC_DC END) AS H02_AFT, MAX(CASE WHEN GNFD_DC_CD = 'H03' THEN GNFD_BEF_DC_DC END) AS H03_BEF, MAX(CASE WHEN GNFD_DC_CD = 'H04' THEN GNFD_BEF_DC_DC END) AS H04_BEF, MAX(CASE WHEN GNFD_DC_CD = 'H04' THEN GNFD_NEXT_DC_DC END) AS H04_AFT, MAX(CASE WHEN GNFD_DC_CD = 'H05' THEN GNFD_BEF_DC_DC END) AS H05_BEF FROM CombinedHuanSdtl GROUP BY COMPANY_CD, GNFD_LKE_NO, EMP_NO, GNFD_CD) SELECT HHD.GNFD_LKE_NO , HHD.GNFD_DT , HHD.GNFD_ST_TP , FN_COALESCE(MCS_P00940.SYSDEF_NM, MC_P00940.SYSDEF_NM) AS GNFD_ST_TP_NM , HHD.GNFD_CD , FN_COALESCE(HCL.HR_CD_NM, HCM.HR_CD_NM) AS GNFD_NM , HCD.MCLS_DC , HHD.EMP_NO , HEM.KOR_NM , Sdtl.H02_BEF AS DEPT_CD_BEF , Sdtl.H02_AFT AS DEPT_CD_AFT , FN_COALESCE(MDL_BEF.DEPT_NM, MDM_BEF.DEPT_NM) AS DEPT_NM_BEF , FN_COALESCE(MDL_AFT.DEPT_NM, MDM_AFT.DEPT_NM) AS DEPT_NM_AFT , FN_COALESCE(MC_P00650_AFT.SYSDEF_NM, MC_P00650.SYSDEF_NM) AS PSTN_NM , FN_COALESCE(MC_P00640_AFT.SYSDEF_NM, MC_P00640.SYSDEF_NM) AS POSI_NM , MC_P00980_BEF.SYSDEF_NM AS ODTY_NM_BEF , MC_P00980_AFT.SYSDEF_NM AS ODTY_NM_AFT , HR01_20342_NM.MNGD_NM AS EMP_TYPE , HR01_20342.MNG_DC , HHD.RMK_DC FROM CombinedHuanDtl HHD LEFT JOIN PivotedSdtl Sdtl ON HHD.COMPANY_CD = Sdtl.COMPANY_CD AND HHD.GNFD_LKE_NO = Sdtl.GNFD_LKE_NO AND HHD.EMP_NO = Sdtl.EMP_NO AND HHD.GNFD_CD = Sdtl.GNFD_CD INNER JOIN HR_CODEBASE_DTL Z52 ON HHD.COMPANY_CD = Z52.COMPANY_CD AND HHD.GNFD_CD = Z52.HR_CD AND Z52.MENU_CD = '11' AND Z52.MCLS_CD = 'Z52' AND Z52.MCLS_DC = 'Y' LEFT JOIN HR_EMP_MST HEM ON HHD.COMPANY_CD = HEM.COMPANY_CD AND HHD.EMP_NO = HEM.EMP_NO LEFT JOIN MA_CODEDTL MC_P00940 ON HHD.COMPANY_CD = MC_P00940.COMPANY_CD AND HHD.GNFD_ST_TP = MC_P00940.SYSDEF_CD AND MC_P00940.MODULE_CD = 'HR' AND MC_P00940.FIELD_CD = 'P00940' LEFT JOIN MA_CODEDTL_SDTL MCS_P00940 ON MC_P00940.COMPANY_CD = MCS_P00940.COMPANY_CD AND MC_P00940.FIELD_CD = MCS_P00940.FIELD_CD AND MC_P00940.MODULE_CD = MCS_P00940.MODULE_CD AND MC_P00940.SYSDEF_CD = MCS_P00940.SYSDEF_CD AND MCS_P00940.LANG_CD = UPPER('KO' ) LEFT JOIN MA_CODEDTL MC_P00650 ON HEM.COMPANY_CD = MC_P00650.COMPANY_CD AND HEM.PSTN_CD = MC_P00650.SYSDEF_CD AND MC_P00650.MODULE_CD = 'HR' AND MC_P00650.FIELD_CD = 'P00650' LEFT JOIN MA_CODEDTL MC_P00640 ON HEM.COMPANY_CD = MC_P00640.COMPANY_CD AND HEM.POSI_CD = MC_P00640.SYSDEF_CD AND MC_P00640.MODULE_CD = 'HR' AND MC_P00640.FIELD_CD = 'P00640' LEFT JOIN MA_CODEDTL MC_P00650_AFT ON MC_P00650_AFT.COMPANY_CD = Sdtl.COMPANY_CD AND MC_P00650_AFT.SYSDEF_CD = Sdtl.H05_BEF AND MC_P00650_AFT.MODULE_CD = 'HR' AND MC_P00650_AFT.FIELD_CD = 'P00650' LEFT JOIN MA_CODEDTL MC_P00640_AFT ON MC_P00640_AFT.COMPANY_CD = Sdtl.COMPANY_CD AND MC_P00640_AFT.SYSDEF_CD = Sdtl.H03_BEF AND MC_P00640_AFT.MODULE_CD = 'HR' AND MC_P00640_AFT.FIELD_CD = 'P00640' LEFT JOIN MA_CODEDTL MC_P00980_BEF ON MC_P00980_BEF.COMPANY_CD = Sdtl.COMPANY_CD AND MC_P00980_BEF.SYSDEF_CD = Sdtl.H04_BEF AND MC_P00980_BEF.MODULE_CD = 'HR' AND MC_P00980_BEF.FIELD_CD = 'P00980' LEFT JOIN MA_CODEDTL MC_P00980_AFT ON MC_P00980_AFT.COMPANY_CD = Sdtl.COMPANY_CD AND MC_P00980_AFT.SYSDEF_CD = FN_COALESCE(Sdtl.H04_AFT, HHD.ODTY_CD) AND MC_P00980_AFT.MODULE_CD = 'HR' AND MC_P00980_AFT.FIELD_CD = 'P00980' LEFT JOIN HR_EMP_SDTL HR01_20342 ON HR01_20342.COMPANY_CD = HEM.COMPANY_CD AND HR01_20342.EMP_NO = HEM.EMP_NO AND HR01_20342.MCLS_CD = 'HR01_20342' LEFT OUTER JOIN CI_MNG_DTL HR01_20342_NM ON HR01_20342_NM.MODULE_CD = 'HR' AND HR01_20342_NM.MCLS_CD = 'HR01_20342' AND HR01_20342_NM.MNGD_DTL_CD = HR01_20342.MNG_DC LEFT JOIN HR_CODEBASE_MST HCM ON HCM.COMPANY_CD = HHD.COMPANY_CD AND HCM.HR_CD = HHD.GNFD_CD AND HCM.MENU_CD = '11' AND HCM.HR_DTL_CD = 'N' LEFT OUTER JOIN HR_CODEBASE_LDTL HCL ON HCL.COMPANY_CD = HCM.COMPANY_CD AND HCL.MENU_CD = HCM.MENU_CD AND HCL.HR_CD = HCM.HR_CD AND HCL.HR_DTL_CD = HCM.HR_DTL_CD AND HCL.LANG_CD = UPPER('KO' ) LEFT JOIN HR_CODEBASE_DTL HCD ON HHD.COMPANY_CD = HCD.COMPANY_CD AND HHD.GNFD_CD = HCD.HR_CD AND HCD.MCLS_CD = 'H00' LEFT JOIN MA_DEPT_MST MDM_BEF ON MDM_BEF.COMPANY_CD = Sdtl.COMPANY_CD AND MDM_BEF.DEPT_CD = Sdtl.H02_BEF AND HHD.GNFD_DT BETWEEN MDM_BEF.DEPT_START_DT AND FN_COALESCE(MDM_BEF.DEPT_END_DT, '99991231' ) LEFT JOIN MA_DEPT_LDTL MDL_BEF ON MDL_BEF.COMPANY_CD = MDM_BEF.COMPANY_CD AND MDL_BEF.DEPT_CD = MDM_BEF.DEPT_CD AND MDL_BEF.DEPT_START_DT = MDM_BEF.DEPT_START_DT AND MDL_BEF.LANG_CD = UPPER('KO' ) LEFT JOIN MA_DEPT_MST MDM_AFT ON MDM_AFT.COMPANY_CD = Sdtl.COMPANY_CD AND MDM_AFT.DEPT_CD = FN_COALESCE(Sdtl.H02_AFT, HHD.DEPT_CD) AND HHD.GNFD_DT BETWEEN MDM_AFT.DEPT_START_DT AND FN_COALESCE(MDM_AFT.DEPT_END_DT, '99991231' ) LEFT JOIN MA_DEPT_LDTL MDL_AFT ON MDL_AFT.COMPANY_CD = MDM_AFT.COMPANY_CD AND MDL_AFT.DEPT_CD = MDM_AFT.DEPT_CD AND MDL_AFT.DEPT_START_DT = MDM_AFT.DEPT_START_DT AND MDL_AFT.LANG_CD = UPPER('KO' ) WHERE HHD.COMPANY_CD = 'KL0001' AND HHD.GNFD_DT LIKE CONCAT('202510' , '%') ORDER BY HHD.GNFD_LKE_NO, HHD.GNFD_DT DESC, HHD.GNFD_CD, HHD.EMP_NO</t>
  </si>
  <si>
    <t>SELECT RST.* , MC.SYSDEF_NM AS ATHZ_ST_NM , H_REQ.KOR_NM AS REQN_NM , H_APRV.KOR_NM AS ATHZ_NM , H_EMP.KOR_NM FROM ( ( SELECT A.COMPANY_CD , A.EMP_NO , B.DEPT_CD , C.DEPT_NM , '휴가' AS REQ_FLAG , A.DNL_CD AS DTL_TP_CD , (SELECT BWRK_NM FROM VW_DNL_CD_LIST_PERIOD_Z20342 WHERE BWRK_CD = A.DNL_CD AND A.REQ_DT BETWEEN APLY_START_DT AND APLY_END_DT) DTL_TP_NM , A.VCTN_START_DT AS REQ_START_DTS , A.VCTN_END_DT AS REQ_END_DTS , A.RMK1_DC AS REQ_CNTN , A.GWAPRVLST_CD AS ATHZ_ST_CD , D.GW_RPTS_DT AS REQ_DT , D.REQ_EMP_NO , D.GWAPPROVAL_DT , D.APRV_EMP_NO FROM HR_OFFAPPLY_MST_X20342 A LEFT OUTER JOIN VW_HR_HUAN_Z20342 B ON A.COMPANY_CD = B.COMPANY_CD AND A.EMP_NO = B.EMP_NO AND A.VCTN_END_DT BETWEEN B.START_DT AND COALESCE(B.END_DT, '99991231' ) LEFT OUTER JOIN MA_DEPT_MST C ON A.COMPANY_CD = C.COMPANY_CD AND B.DEPT_CD = C.DEPT_CD AND A.VCTN_END_DT BETWEEN C.DEPT_START_DT AND COALESCE(C.DEPT_END_DT, '99991231' ) LEFT OUTER JOIN MA_GWINT_MST D ON A.COMPANY_CD = D.COMPANY_CD AND A.ATHZ_RPTS_CD = D.ATHZ_RPTS_CD WHERE 1 =1 AND A.COMPANY_CD = 'KL0001' AND A.GWAPRVLST_CD NOT IN ('C' ,'K' ,'N' ) AND A.GWAPRVLST_CD IS NOT NULL AND '20251003' &lt;= A.VCTN_START_DT AND A.VCTN_END_DT &lt;= '20251003' AND A.ATHZ_RPTS_CD IS NOT NULL AND A.DNL_CD NOT IN( SELECT BWRK_CD FROM VW_DNL_CD_LIST_PERIOD_Z20342 WHERE USE_YN = 'Y' AND '20251003' BETWEEN APLY_START_DT AND APLY_END_DT) ) UNION ALL ( SELECT A.COMPANY_CD , A.EMP_NO , B.DEPT_CD , C.DEPT_NM , '시간외' AS REQ_FLAG , '' AS DTL_TP_CD , '' AS DTL_TP_NM , TO_CHAR(A.BWRK_START_DTS,'YYYYMMDD' ) AS REQ_START_DTS , TO_CHAR(A.BWRK_END_DTS,'YYYYMMDD' ) AS REQ_END_DTS , A.BWRK_CNTN AS REQN_CNTN , A.ELCTRATHRZ_ST_CD AS ATHZ_ST_CD , D.GW_RPTS_DT AS REQ_DT , D.REQ_EMP_NO , D.GWAPPROVAL_DT , D.APRV_EMP_NO FROM HR_OVER_BWRK_HLDY_REQ_LIST_Z20342 A LEFT OUTER JOIN VW_HR_HUAN_Z20342 B ON A.COMPANY_CD = B.COMPANY_CD AND A.EMP_NO = B.EMP_NO AND A.BWRK_END_DTS BETWEEN B.START_DT AND COALESCE(B.END_DT, '99991231' ) LEFT OUTER JOIN MA_DEPT_MST C ON A.COMPANY_CD = C.COMPANY_CD AND B.DEPT_CD = C.DEPT_CD AND A.BWRK_END_DTS BETWEEN C.DEPT_START_DT AND COALESCE(C.DEPT_END_DT, '99991231' ) LEFT OUTER JOIN MA_GWINT_MST D ON A.COMPANY_CD = D.COMPANY_CD AND A.ELCTRATHRZ_NO = D.ATHZ_RPTS_CD WHERE 1 =1 AND A.COMPANY_CD = 'KL0001' AND A.ELCTRATHRZ_ST_CD NOT IN ('C' ,'K' ,'N' ) AND A.ELCTRATHRZ_ST_CD IS NOT NULL AND '20251003' &lt;= TO_CHAR(A.BWRK_START_DTS,'YYYYMMDD' ) AND TO_CHAR(A.BWRK_END_DTS,'YYYYMMDD' ) &lt;= '20251003' ) UNION ALL ( SELECT A.COMPANY_CD , A.EMP_NO , B.DEPT_CD , C.DEPT_NM , (CASE WHEN A.BWRK_TP_CD IN ('PW' , 'CC' , 'CT' ) THEN '모성보호' WHEN A.BWRK_TP_CD = 'WP' THEN '임금피크' WHEN A.BWRK_TP_CD IN ('STH' , 'SWH' , 'FSH' ) THEN '유연근로' END) AS REQ_FLAG , A.BWRK_TP_CD AS DTL_TP_CD , D.HR_CD_NM AS DTL_TP_NM , A.BWRK_START_DT AS REQ_START_DTS , A.BWRK_END_DT AS REQ_END_DTS , A.REQ_REASON_DTL_CNTN AS REQ_CNTN , A.ELCTRATHRZ_ST_CD AS ATHZ_ST_CD , E.GW_RPTS_DT AS REQ_DT , E.REQ_EMP_NO , E.GWAPPROVAL_DT , E.APRV_EMP_NO FROM HR_FLE_SHRTEN_BWRK_REQ_MST_Z20342 A LEFT OUTER JOIN VW_HR_HUAN_Z20342 B ON A.COMPANY_CD = B.COMPANY_CD AND A.EMP_NO = B.EMP_NO AND A.BWRK_END_DT BETWEEN B.START_DT AND COALESCE(B.END_DT, '99991231' ) LEFT OUTER JOIN MA_DEPT_MST C ON A.COMPANY_CD = C.COMPANY_CD AND B.DEPT_CD = C.DEPT_CD AND A.BWRK_END_DT BETWEEN C.DEPT_START_DT AND COALESCE(C.DEPT_END_DT, '99991231' ) LEFT OUTER JOIN VW_HR_DNL_CD_PERIOD_Z20342 D ON A.COMPANY_CD = D.COMPANY_CD AND A.BWRK_TP_CD = D.HR_CD AND D.MENU_CD IN ('KL09' , 'KL10' ) AND A.BWRK_END_DT BETWEEN D.START_DT AND D.END_DT LEFT OUTER JOIN MA_GWINT_MST E ON A.COMPANY_CD = E.COMPANY_CD AND A.ELCTRATHRZ_NO = E.ATHZ_RPTS_CD WHERE 1 =1 AND A.BWRK_TP_REQ_SQ = (SELECT MAX(BWRK_TP_REQ_SQ) FROM HR_FLE_SHRTEN_BWRK_REQ_MST_Z20342 WHERE EMP_NO = A.EMP_NO AND BWRK_START_DT = A.BWRK_START_DT AND BWRK_END_DT = A.BWRK_END_DT) AND A.COMPANY_CD = 'KL0001' AND A.BWRK_TP_CD IN (SELECT HR_CD FROM VW_HR_DNL_CD_PERIOD_Z20342 WHERE MENU_CD IN ('KL09' , 'KL10' ) AND '20251003' BETWEEN D.START_DT AND D.END_DT ) AND A.ELCTRATHRZ_ST_CD NOT IN ('C' ,'K' ,'N' ) AND A.ELCTRATHRZ_ST_CD IS NOT NULL AND '20251003' &lt;= A.BWRK_START_DT AND A.BWRK_END_DT &lt;= '20251003' ) UNION ALL ( SELECT A.COMPANY_CD , A.EMP_NO , B.DEPT_CD , C.DEPT_NM , '휴직' AS REQ_FLAG , A.LAYOFF_FG_CD AS DTL_TP_CD , D.SYSDEF_NM AS DTL_TP_NM , A.LAYOFF_START_DT AS REQ_START_DTS , A.LAYOFF_END_DT AS REQ_END_DTS , A.ICD_ETC_CNTN AS REQ_CNTN , A.GW_ATHZ_ST_CD AS ATHZ_ST_CD , E.GW_RPTS_DT AS REQ_DT , E.REQ_EMP_NO , E.GWAPPROVAL_DT , E.APRV_EMP_NO FROM HR_LAYOFF_REQ_LIST_Z20342 A LEFT OUTER JOIN VW_HR_HUAN_Z20342 B ON A.COMPANY_CD = B.COMPANY_CD AND A.EMP_NO = B.EMP_NO AND A.LAYOFF_END_DT BETWEEN B.START_DT AND COALESCE(B.END_DT, '99991231' ) LEFT OUTER JOIN MA_DEPT_MST C ON A.COMPANY_CD = C.COMPANY_CD AND B.DEPT_CD = C.DEPT_CD AND A.LAYOFF_END_DT BETWEEN C.DEPT_START_DT AND COALESCE(C.DEPT_END_DT, '99991231' ) LEFT OUTER JOIN MA_CODEDTL D ON A.COMPANY_CD = D.COMPANY_CD AND A.LAYOFF_FG_CD = D.SYSDEF_CD AND D.MODULE_CD = 'HR' AND D.FIELD_CD = 'P01333' LEFT OUTER JOIN MA_GWINT_MST E ON A.COMPANY_CD = E.COMPANY_CD AND A.GW_ATHZ_DOC_NO = E.ATHZ_RPTS_CD WHERE 1 =1 AND A.COMPANY_CD = 'KL0001' AND A.GW_ATHZ_ST_CD NOT IN ('C' ,'K' ,'N' ) AND A.GW_ATHZ_ST_CD IS NOT NULL AND '20251003' &lt;= A.LAYOFF_START_DT AND A.LAYOFF_END_DT &lt;= '20251003' ) UNION ALL ( SELECT A.COMPANY_CD , A.EMP_NO , B.DEPT_CD , C.DEPT_NM , '복직(조기종료)' AS REQ_FLAG , A.LAYOFF_FG_CD AS DTL_TP_CD , D.SYSDEF_NM AS DTL_TP_NM , A.LAYOFF_START_DT AS REQ_START_DTS , COALESCE(A.RAPT_PRRG_DT ,A.LAYOFF_END_DT) AS REQ_END_DTS , A.RAPT_REASON_CNTN AS REQ_CNTN , A.GW_ATHZ_ST_CD AS ATHZ_ST_CD , E.GW_RPTS_DT AS REQ_DT , E.REQ_EMP_NO , E.GWAPPROVAL_DT , E.APRV_EMP_NO FROM HR_LAYOFF_RAPT_BWRK_RPRT_INFO_Z20342 A LEFT OUTER JOIN VW_HR_HUAN_Z20342 B ON A.COMPANY_CD = B.COMPANY_CD AND A.EMP_NO = B.EMP_NO AND A.LAYOFF_START_DT BETWEEN B.START_DT AND COALESCE(B.END_DT, '99991231' ) LEFT OUTER JOIN MA_DEPT_MST C ON A.COMPANY_CD = C.COMPANY_CD AND B.DEPT_CD = C.DEPT_CD AND A.LAYOFF_START_DT BETWEEN C.DEPT_START_DT AND COALESCE(C.DEPT_END_DT, '99991231' ) LEFT OUTER JOIN MA_CODEDTL D ON A.COMPANY_CD = D.COMPANY_CD AND A.LAYOFF_FG_CD = D.SYSDEF_CD AND D.MODULE_CD = 'HR' AND D.FIELD_CD = 'P01333' LEFT OUTER JOIN MA_GWINT_MST E ON A.COMPANY_CD = E.COMPANY_CD AND A.GW_ATHZ_DOC_NO = E.ATHZ_RPTS_CD WHERE 1 =1 AND A.COMPANY_CD = 'KL0001' AND A.GW_ATHZ_ST_CD NOT IN ('C' ,'K' ,'N' ) AND A.GW_ATHZ_ST_CD IS NOT NULL AND '20251003' &lt;= A.LAYOFF_START_DT AND COALESCE(A.RAPT_PRRG_DT ,A.LAYOFF_END_DT) &lt;= '20251003' ) UNION ALL ( SELECT A.COMPANY_CD , A.EMP_NO , B.DEPT_CD , C.DEPT_NM , '근무확인원' AS REQ_FLAG , D.DNL_ARLT_CD AS DTL_TP_CD , D.DNL_ARLT_CD AS DTL_TP_NM , TO_CHAR(A.BWRK_START_DTS,'YYYYMMDD' ) AS REQ_START_DTS , TO_CHAR(A.BWRK_END_DTS,'YYYYMMDD' ) AS REQ_END_DTS , A.BWRK_REASON_CNTN AS REQ_CNTN , A.ELCTRATHRZ_ST_CD AS ATHZ_ST_CD , G.GW_RPTS_DT AS REQ_DT , G.REQ_EMP_NO , G.GWAPPROVAL_DT , G.APRV_EMP_NO FROM HR_DNL_BWRK_IDNF_REQ_MST_Z20342 A LEFT OUTER JOIN VW_HR_HUAN_Z20342 B ON A.COMPANY_CD = B.COMPANY_CD AND A.EMP_NO = B.EMP_NO AND A.BWRK_END_DTS BETWEEN B.START_DT AND COALESCE(B.END_DT, '99991231' ) LEFT OUTER JOIN MA_DEPT_MST C ON A.COMPANY_CD = C.COMPANY_CD AND B.DEPT_CD = C.DEPT_CD AND A.BWRK_END_DTS BETWEEN C.DEPT_START_DT AND COALESCE(C.DEPT_END_DT, '99991231' ) LEFT OUTER JOIN HR_DNL_ARLT_MST_Z20342 D ON A.COMPANY_CD = D.COMPANY_CD AND A.EMP_NO = D.EMP_NO AND A.BWRK_DT = D.BWRK_DT LEFT OUTER JOIN HR_DNL_BWRK_CD_MST_Z20342 E ON A.COMPANY_CD = E.COMPANY_CD AND D.DNL_ARLT_CD = E.BWRK_CD AND A.BWRK_DT BETWEEN E.APLY_START_DT AND E.APLY_END_DT LEFT OUTER JOIN MA_CODEDTL F ON A.COMPANY_CD = F.COMPANY_CD AND D.DNL_ARLT_CD = F.SYSDEF_CD AND F.MODULE_CD = 'HR' AND F.FIELD_CD = 'P05800' LEFT OUTER JOIN MA_GWINT_MST G ON A.COMPANY_CD = G.COMPANY_CD AND A.ELCTRATHRZ_NO = G.ATHZ_RPTS_CD WHERE 1 =1 AND A.COMPANY_CD = 'KL0001' AND A.ELCTRATHRZ_ST_CD NOT IN ('C' ,'K' ,'N' ) AND A.ELCTRATHRZ_ST_CD IS NOT NULL AND '20251003' &lt;= COALESCE(TO_CHAR(A.BWRK_START_DTS, 'YYYYMMDD' ), A.BWRK_DT) AND COALESCE(TO_CHAR(A.BWRK_END_DTS, 'YYYYMMDD' ), A.BWRK_DT) &lt;= '20251003' ) UNION ALL ( SELECT A.COMPANY_CD ,A.EMP_NO ,B.DEPT_CD ,C.DEPT_NM ,'미체킹' AS REQ_FLAG ,'' AS DTL_TP_CD ,'' AS DTL_TP_NM ,TO_CHAR(A.GOFF_DTS,'YYYYMMDD' ) AS REQ_START_DTS ,TO_CHAR(A.GOFW_DTS,'YYYYMMDD' ) AS REQ_END_DTS ,REQ_REASON_CNTN AS REQ_CNTN ,A.ELCTRATHRZ_ST_CD AS ATHZ_ST_CD , D.GW_RPTS_DT AS REQ_DT , D.REQ_EMP_NO , D.GWAPPROVAL_DT , D.APRV_EMP_NO FROM HR_INOUT_NRCG_REASON_REQ_LIST_Z20342 A LEFT OUTER JOIN VW_HR_HUAN_Z20342 B ON A.COMPANY_CD = B.COMPANY_CD AND A.EMP_NO = B.EMP_NO AND A.GOFW_DTS BETWEEN B.START_DT AND COALESCE(B.END_DT, '99991231' ) LEFT OUTER JOIN MA_DEPT_MST C ON A.COMPANY_CD = C.COMPANY_CD AND B.DEPT_CD = C.DEPT_CD AND A.GOFW_DTS BETWEEN C.DEPT_START_DT AND COALESCE(C.DEPT_END_DT, '99991231' ) LEFT OUTER JOIN MA_GWINT_MST D ON A.COMPANY_CD = D.COMPANY_CD AND A.ELCTRATHRZ_NO = D.ATHZ_RPTS_CD WHERE 1 =1 AND A.COMPANY_CD = 'KL0001' AND '20251003' &lt;= TO_CHAR(A.GOFF_DTS,'YYYYMMDD' ) AND TO_CHAR(A.GOFW_DTS,'YYYYMMDD' ) &lt;= '20251003' AND A.ELCTRATHRZ_ST_CD NOT IN ('C' ,'K' ,'N' ) AND A.ELCTRATHRZ_ST_CD IS NOT NULL ) )RST LEFT OUTER JOIN MA_CODEDTL MC ON RST.COMPANY_CD = MC.COMPANY_CD AND RST.ATHZ_ST_CD = MC.SYSDEF_CD AND MC.MODULE_CD = 'MA' AND MC.FIELD_CD = 'P01300' LEFT OUTER JOIN HR_EMP_MST H_REQ ON RST.COMPANY_CD = H_REQ.COMPANY_CD AND RST.REQ_EMP_NO = H_REQ.EMP_NO AND REQ_START_DTS BETWEEN H_REQ.JNCO_DT AND COALESCE(H_REQ.RETR_DT, '99991231' ) LEFT OUTER JOIN HR_EMP_MST H_APRV ON RST.COMPANY_CD = H_APRV.COMPANY_CD AND RST.APRV_EMP_NO = H_APRV.EMP_NO AND REQ_START_DTS BETWEEN H_APRV.JNCO_DT AND COALESCE(H_APRV.RETR_DT, '99991231' ) LEFT OUTER JOIN HR_EMP_MST H_EMP ON RST.COMPANY_CD = H_EMP.COMPANY_CD AND RST.EMP_NO = H_EMP.EMP_NO WHERE 1 = 1 ORDER BY RST.REQ_START_DTS DESC, RST.REQ_END_DTS DESC, RST.EMP_NO</t>
  </si>
  <si>
    <t>WITH TMP1 AS ( SELECT A.COMPANY_CD, A.BWRK_DT, A.EMP_NO, A.RF_GOFF_DTS, A.GOFF_CHKMCN_CD, A.RF_GOFW_DTS, A.GOFW_CHKMCN_CD, B.DEPT_CD FROM HR_EMP_INOUT_DT_SUM_Z20342 A LEFT OUTER JOIN VW_HR_HUAN_Z20342 B ON 1 = 1 AND A.COMPANY_CD = B.COMPANY_CD AND A.EMP_NO = '170037' AND A.EMP_NO = B.EMP_NO AND A.BWRK_DT BETWEEN B.START_DT AND B.END_DT WHERE 1 = 1 AND A.COMPANY_CD = 'KL0001' AND A.EMP_NO = '170037' ), TMP2 AS( SELECT DEPT_CD AS ID, CHKMCN_LOCATION_CD, START_DT, END_DT FROM HR_DNL_DEPT_CHKMCN_LOCATION_DTL_Z20342 UNION SELECT EMP_NO AS ID,CHKMCN_LOCATION_CD, START_DT, END_DT FROM HR_DNL_MBST_CHKMCN_LOCATION_DTL_Z20342 ), TMP3 AS ( SELECT A.*, 'I' AS INOUT_FG_CD FROM TMP1 A WHERE 1 =1 AND NOT EXISTS ( SELECT 1 FROM TMP2 B WHERE 1 = 1 AND (B.ID = A.EMP_NO OR B.ID = A.DEPT_CD) AND B.CHKMCN_LOCATION_CD = A.GOFF_CHKMCN_CD AND A.BWRK_DT BETWEEN B.START_DT AND B.END_DT ) AND A.GOFF_CHKMCN_CD NOT IN('92' ,'93' ) AND A.RF_GOFF_DTS IS NOT NULL UNION SELECT A.*, 'O' AS INOUT_FG_CD FROM TMP1 A WHERE 1 =1 AND NOT EXISTS ( SELECT 1 FROM TMP2 B WHERE 1 = 1 AND (B.ID = A.EMP_NO OR B.ID = A.DEPT_CD) AND B.CHKMCN_LOCATION_CD = A.GOFW_CHKMCN_CD AND A.BWRK_DT BETWEEN B.START_DT AND B.END_DT ) AND A.GOFW_CHKMCN_CD NOT IN('92' ,'93' ) AND A.RF_GOFW_DTS IS NOT NULL ) SELECT A.BWRK_DT, B.INOUT_FG_CD, CASE WHEN B.INOUT_FG_CD = 'I' THEN B.RF_GOFF_DTS ELSE B.RF_GOFW_DTS END AS RF_INOUT_TM, CASE WHEN B.INOUT_FG_CD = 'I' THEN FN_COMPARE_DATE(A.BWRK_DT, TO_CHAR(B.RF_GOFF_DTS, 'YYYYMMDD' )) || TO_CHAR(B.RF_GOFF_DTS, 'HH24:MI' ) ELSE FN_COMPARE_DATE(A.BWRK_DT, TO_CHAR(B.RF_GOFW_DTS, 'YYYYMMDD' )) || TO_CHAR(B.RF_GOFW_DTS, 'HH24:MI' ) END AS RF_INOUT_TM_S, CASE WHEN B.INOUT_FG_CD = 'I' THEN B.GOFF_CHKMCN_CD ELSE B.GOFW_CHKMCN_CD END AS CHKMCN_LOCATION_CD, C.DNL_INSPT_REASON_CD, C.DTL_REASON_CNTN, CASE WHEN C.REQ_CSF_CD = 'M' AND C.ELCTRATHRZ_ST_CD IS NULL THEN '일괄신청' ELSE C.ELCTRATHRZ_ST_CD END AS ELCTRATHRZ_ST_CD FROM HR_DNL_ARLT_MST_Z20342 A JOIN TMP3 B ON A.COMPANY_CD = B.COMPANY_CD AND A.BWRK_DT = B.BWRK_DT AND A.EMP_NO = B.EMP_NO LEFT OUTER JOIN HR_OUT_WORKAREA_REASON_REQ_LIST_Z20342 C ON B.COMPANY_CD = C.COMPANY_CD AND B.BWRK_DT = C.BWRK_DT AND B.EMP_NO = C.EMP_NO AND B.INOUT_FG_CD = C.INOUT_FG_CD WHERE 1 = 1 AND A.BWRK_DT LIKE CONCAT('202510' ,'%' ) AND A.EMP_NO = '170037' ORDER BY CASE WHEN A.BWRK_DT = '202510' THEN 0 ELSE 1 END, A.BWRK_DT, B.INOUT_FG_CD</t>
  </si>
  <si>
    <t>SELECT DISTINCT CCI.COL_NM, MAX( CASE WHEN CCL.COL_LANG_NM IS NULL OR CCL.COL_LANG_NM = '' THEN CCI.COL_KOR_NM ELSE CCL.COL_LANG_NM END ) COL_KOR_NM FROM CM_COLUMN_INFO CCI LEFT OUTER JOIN CM_COLUMN_LDTL CCL ON CCL.TABLE_ID = CCI.TABLE_ID AND CCL.COL_NM = CCI.COL_NM AND CCL.LANG_CD = 'KO' WHERE 1 =1 GROUP BY CCI.COL_NM</t>
  </si>
  <si>
    <t>SELECT tab1Grid1.* FROM ( WITH hem AS ( SELECT hem.COMPANY_CD, hem.EMP_NO, hem.GEMP_NO, hem.BIZAREA_CD, hem.DEPT_CD, hem.KOR_NM AS EMP_NM , hem.PSTN_CD, hem.EMP_TP, hem.JNCO_DT, hem.HLOF_FG_CD, hem.RETR_DT , COALESCE(mbl.BIZAREA_NM, mbm.BIZAREA_NM) AS BIZAREA_NM , COALESCE(mdl.DEPT_NM, mdm.DEPT_NM) AS DEPT_NM FROM hr_emp_mst hem LEFT JOIN hr_emp_sdtl hes ON hes.COMPANY_CD = hem.COMPANY_CD AND hes.EMP_NO = hem.EMP_NO AND hes.MCLS_CD = 'EMP016' LEFT JOIN ma_bizarea_mst mbm ON mbm.COMPANY_CD = hem.COMPANY_CD AND mbm.BIZAREA_CD = hem.BIZAREA_CD LEFT JOIN ma_bizarea_ldtl mbl ON mbl.COMPANY_CD = mbm.COMPANY_CD AND mbm.BIZAREA_CD = mbm.BIZAREA_CD AND mbl.LANG_CD = 'KO' LEFT JOIN (SELECT ROW_NUMBER() OVER (PARTITION BY DEPT_CD ORDER BY DEPT_START_DT DESC) AS rn, sub.* FROM ma_dept_mst sub WHERE sub.COMPANY_CD = 'KL0001' ) mdm ON mdm.COMPANY_CD = hem.COMPANY_CD AND mdm.DEPT_CD = hem.DEPT_CD AND mdm.rn = 1 LEFT JOIN MA_DEPT_LDTL mdl ON mdl.COMPANY_CD = mdm.COMPANY_CD AND mdl.DEPT_CD = mdm.DEPT_CD AND mdl.DEPT_START_DT = mdm.DEPT_START_DT AND mdl.LANG_CD = 'KO' WHERE hem.COMPANY_CD = 'KL0001' ), mc AS ( SELECT mc.COMPANY_CD ,mc.MODULE_CD ,mc.FIELD_CD ,mc.SYSDEF_CD ,COALESCE (mcs.SYSDEF_NM, mc.SYSDEF_NM) AS SYSDEF_NM ,mc.REL_FLAG_1_CD FROM MA_CODEDTL mc LEFT JOIN MA_CODEDTL_SDTL mcs ON mc.COMPANY_CD = mcs.COMPANY_CD AND mcs.MODULE_CD = mc.MODULE_CD AND mcs.FIELD_CD = mc.FIELD_CD AND mcs.SYSDEF_CD = mc.SYSDEF_CD AND mcs.LANG_CD = 'KO' WHERE mc.COMPANY_CD = 'KL0001' ) SELECT cm.COMPANY_CD , cm.EMP_NO , cm.CONT_START_DT , cm.CONT_END_DT , hem.JNCO_DT , hem.EMP_NM , mdm.DEPT_CD , COALESCE(mdl.DEPT_NM, mdm.DEPT_NM) DEPT_NM , cm.MBST_SPCFCS_TP , mbst.SYSDEF_NM AS MBST_SPCFCS_TM , hem.HLOF_FG_CD , hlof.SYSDEF_NM AS HLOF_FG_NM , hem.RETR_DT , cm.OGRP_CD , ogrp.SYSDEF_NM AS OGRP_NM , cm.JKND_CD , jknd.SYSDEF_NM AS JKND_NM , cm.DUTY_CD , duty.SYSDEF_NM AS DUTY_NM , ed.TMPAY_AMT , cd.APRP_WAGE_CD , aprp.SYSDEF_NM AS APRP_WAGE_NM , cd.APRP_WAGE_AMT , cm.QUA_EPAY_AMT , cm.DSB_EPAY_AMT , cm.CARR_EPAY_AMT , cm.ETC_EPAY_AMT , (COALESCE(cm.TMPAY_AMT, 0 ) + COALESCE(cm.QUA_EPAY_AMT, 0 ) + COALESCE(cm.DSB_EPAY_AMT, 0 ) + COALESCE(cm.CARR_EPAY_AMT, 0 ) + COALESCE(cm.ETC_EPAY_AMT, 0 )) AS FINAL_EPAY_AMT , cm.EXTNSAGRMN_YN , ROW_NUMBER() OVER (PARTITION BY cm.COMPANY_CD, cm.EMP_NO ORDER BY cm.CONT_START_DT DESC) AS rn , cm.RFLT_YN FROM HR_CONTRACT_MST_X20342 cm LEFT JOIN HR_CONTRACT_DTL_X20342 cd ON cd.COMPANY_CD = cm.COMPANY_CD AND cd.EMP_NO = cm.EMP_NO AND cd.CONT_START_DT = cm.CONT_START_DT LEFT JOIN hem ON hem.COMPANY_CD = cm.COMPANY_CD AND hem.EMP_NO = cm.EMP_NO LEFT JOIN mc mbst ON mbst.COMPANY_CD = cm.COMPANY_CD AND mbst.SYSDEF_CD = cm.MBST_SPCFCS_TP AND mbst.MODULE_CD = 'HR' AND mbst.FIELD_CD = 'Z031_20342' LEFT JOIN mc hlof ON hlof.COMPANY_CD = hem.COMPANY_CD AND hlof.SYSDEF_CD = hem.HLOF_FG_CD AND hlof.MODULE_CD = 'HR' AND hlof.FIELD_CD = 'P00750' LEFT JOIN mc ogrp ON ogrp.COMPANY_CD = cm.COMPANY_CD AND ogrp.SYSDEF_CD = cm.OGRP_CD AND ogrp.MODULE_CD = 'HR' AND ogrp.FIELD_CD = 'P00660' LEFT JOIN mc jknd ON jknd.COMPANY_CD = cm.COMPANY_CD AND jknd.SYSDEF_CD = cm.JKND_CD AND jknd.MODULE_CD = 'HR' AND jknd.FIELD_CD = 'P00990' LEFT JOIN mc duty ON duty.COMPANY_CD = cm.COMPANY_CD AND duty.SYSDEF_CD = cm.DUTY_CD AND duty.MODULE_CD = 'HR' AND duty.FIELD_CD = 'P00920' LEFT JOIN mc sub_duty ON sub_duty.COMPANY_CD = hem.COMPANY_CD AND sub_duty.SYSDEF_CD = '' AND sub_duty.MODULE_CD = 'HR' AND sub_duty.FIELD_CD = '' LEFT JOIN mc aprp ON aprp.COMPANY_CD = cd.COMPANY_CD AND aprp.SYSDEF_CD = cd.APRP_WAGE_CD AND aprp.MODULE_CD = 'HR' AND aprp.FIELD_CD = 'P00200' AND aprp.REL_FLAG_1_CD = '일용근로' LEFT JOIN (SELECT ROW_NUMBER() OVER (PARTITION BY DEPT_CD ORDER BY DEPT_START_DT DESC) AS rn, sub.* FROM ma_dept_mst sub WHERE sub.COMPANY_CD = 'KL0001' ) mdm ON mdm.COMPANY_CD = cm.COMPANY_CD AND mdm.DEPT_CD = cm.DEPT_CD AND mdm.rn = 1 LEFT JOIN MA_DEPT_LDTL mdl ON mdl.COMPANY_CD = mdm.COMPANY_CD AND mdl.DEPT_CD = mdm.DEPT_CD AND mdl.DEPT_START_DT = mdm.DEPT_START_DT AND mdl.LANG_CD = 'KO' LEFT JOIN HR_EMPPAY_DTL ed ON ed.COMPANY_CD = cm.COMPANY_CD AND ed.EMP_NO = cm.EMP_NO WHERE cm.COMPANY_CD = 'KL0001' AND ( cm.RFLT_YN = 'Y' OR cm.RFLT_YN is NULL ) ORDER BY cm.CONT_START_DT DESC ) tab1Grid1 WHERE tab1Grid1.rn = 1</t>
  </si>
  <si>
    <t>WITH ACCOUNT AS ( SELECT MAD.COMPANY_CD, MAD.GAAP_CD, MAD.ACGRP_CD, MAD.FSFORM_CD, MAD.ACCT_CD, FN_COALESCE(MCM_S.ACCT_NM, MCM.ACCT_NM) ACCT_NM, MCM.DRCRFG_CD, MAD.PRINT_NO, MAD.UP_ACCT_CD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'D0022' ) SELECT FDDS.ACTG_DT, FDDS.DRCRFG_CD, FDDS.ACCT_CD, FDDS.MNGD_CD AS MNGD_CD, SUM(COALESCE(FDDS.DOCU_AMT, 0 )) DOCU_AMT, SUM(COALESCE(FDDS.SETTLALT_AMT, 0 )) SETTLALT_AMT FROM FI_DOCU_DAY_SUM FDDS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'20250100' AND '20251031' AND FDDS.ACCT_CD IN(SELECT ACCT_CD FROM ACCOUNT) AND (FDDS.DOCU_AMT IS NOT NULL OR FDDS.SETTLALT_AMT IS NOT NULL) AND (FDDS.DOCU_AMT != 0 OR FDDS.SETTLALT_AMT != 0) GROUP BY FDDS.ACTG_DT, FDDS.DRCRFG_CD, FDDS.ACCT_CD, FDDS.MNGD_CD ORDER BY FDDS.ACTG_DT, FDDS.ACCT_CD</t>
  </si>
  <si>
    <t>WITH ACCOUNT AS ( SELECT MAD.COMPANY_CD, MAD.GAAP_CD, MAD.ACGRP_CD, MAD.FSFORM_CD, MAD.ACCT_CD, FN_COALESCE(MCM_S.ACCT_NM, MCM.ACCT_NM) ACCT_NM, MCM.DRCRFG_CD, MAD.PRINT_NO, MAD.UP_ACCT_CD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'D0022' ) SELECT FDDS.ACTG_DT, FDDS.DRCRFG_CD, FDDS.ACCT_CD, FDDS.MNGD_CD AS MNGD_CD, SUM(COALESCE(FDDS.DOCU_AMT, 0 )) DOCU_AMT, SUM(COALESCE(FDDS.SETTLALT_AMT, 0 )) SETTLALT_AMT FROM FI_DOCU_DAY_SUM FDDS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'20250100' AND '20251003' AND FDDS.ACCT_CD IN(SELECT ACCT_CD FROM ACCOUNT) AND (FDDS.DOCU_AMT IS NOT NULL OR FDDS.SETTLALT_AMT IS NOT NULL) AND (FDDS.DOCU_AMT != 0 OR FDDS.SETTLALT_AMT != 0) GROUP BY FDDS.ACTG_DT, FDDS.DRCRFG_CD, FDDS.ACCT_CD, FDDS.MNGD_CD ORDER BY FDDS.ACTG_DT, FDDS.ACCT_CD</t>
  </si>
  <si>
    <t>WITH T_DOCU_STD AS( SELECT ELEMENT_CD, CC_CD , ROUND(REV_AMT / SUM(NVL(SEN_AMT, 0 )) OVER (PARTITION BY DOCU_NO, ELEMENT_CD) * 100 , 2 ) AS RAT , '기준' AS VER_CD FROM ( SELECT A.DOCU_NO ,B.ELEMENT_CD , B.CC_CD , SUM(CASE WHEN B.DRCRFG_CD = '2' THEN NVL(B.DOCU_AMT, 0 ) ELSE 0 END) SEN_AMT , SUM(CASE WHEN B.DRCRFG_CD = '1' THEN NVL(B.DOCU_AMT, 0 ) ELSE 0 END) REV_AMT FROM CO_CAPDIST_MST A INNER JOIN CO_ADOCU_DTL B ON A.COMPANY_CD = B.COMPANY_CD AND A.DOCU_NO = B.DOCU_NO INNER JOIN CO_CAPDIST_DTL C ON A.COMPANY_CD = C.COMPANY_CD AND A.ACPE_YM = C.ACPE_YM AND A.DIST_CD = C.DIST_CD WHERE A.COMPANY_CD = 'KL0001' AND A.DIST_CTGRY_CD = '030' AND A.ACPE_YM = '202501' AND C.DISTBISC_CD IN ( 'C01000' , 'C01001' , 'C01002' , 'C02000' , 'C02001' , 'C02002' , 'C02003' , 'C02004' , 'C02005' , 'C03000' , 'C03001' , 'C04000' , 'C05000' , 'C06000' , 'C07000' , 'C07001' , 'C07002' , 'C08000' , 'C08001' , 'C08002' , 'F01' , 'F02' , 'F03' , 'F04' , 'F05' , 'F06' , 'F07' ) GROUP BY A.DOCU_NO, B.ELEMENT_CD,B.CC_CD ) ), T_DOCU_CMP AS ( SELECT ELEMENT_CD, CC_CD , ROUND(REV_AMT / SUM(NVL(SEN_AMT, 0 )) OVER (PARTITION BY DOCU_NO, ELEMENT_CD) * 100 , 2 ) AS RAT , '비교' AS VER_CD FROM ( SELECT A.DOCU_NO ,B.ELEMENT_CD , B.CC_CD , SUM(CASE WHEN B.DRCRFG_CD = '2' THEN NVL(B.DOCU_AMT, 0 ) ELSE 0 END) SEN_AMT , SUM(CASE WHEN B.DRCRFG_CD = '1' THEN NVL(B.DOCU_AMT, 0 ) ELSE 0 END) REV_AMT , '비교' AS VER_CD FROM CO_CAPDIST_MST A INNER JOIN CO_ADOCU_DTL B ON A.COMPANY_CD = B.COMPANY_CD AND A.DOCU_NO = B.DOCU_NO INNER JOIN CO_CAPDIST_DTL C ON A.COMPANY_CD = C.COMPANY_CD AND A.ACPE_YM = C.ACPE_YM AND A.DIST_CD = C.DIST_CD WHERE A.COMPANY_CD = 'KL0001' AND A.DIST_CTGRY_CD = '030' AND A.ACPE_YM = '202505' AND C.DISTBISC_CD IN ( 'C01000' , 'C01001' , 'C01002' , 'C02000' , 'C02001' , 'C02002' , 'C02003' , 'C02004' , 'C02005' , 'C03000' , 'C03001' , 'C04000' , 'C05000' , 'C06000' , 'C07000' , 'C07001' , 'C07002' , 'C08000' , 'C08001' , 'C08002' , 'F01' , 'F02' , 'F03' , 'F04' , 'F05' , 'F06' , 'F07' ) GROUP BY A.DOCU_NO, B.ELEMENT_CD,B.CC_CD ) ), UNIONED AS ( SELECT * FROM T_DOCU_STD UNION SELECT * FROM T_DOCU_CMP ), ELEMENTS AS ( SELECT DISTINCT ELEMENT_CD FROM UNIONED ), VERS AS ( SELECT '기준' AS VER_CD FROM DUAL UNION SELECT '비교' AS VER_CD FROM DUAL ), CCS AS ( SELECT DISTINCT CC_CD FROM UNIONED ) SELECT A.ELEMENT_CD AS ELEMENT_CD , B.ELEMENT_NM AS ELEMENT_NM , A.VER_CD AS VER_CD , A.CC_CD AS CC_CD , C.CC_NM AS CC_NM , NVL(A.RAT, 0 ) AS TOT_RAT FROM ( SELECT E.ELEMENT_CD , V.VER_CD , C.CC_CD , NVL(U.RAT, 0 ) AS RAT FROM ELEMENTS E CROSS JOIN VERS V CROSS JOIN CCS C LEFT JOIN UNIONED U ON E.ELEMENT_CD = U.ELEMENT_CD AND V.VER_CD = U.VER_CD AND C.CC_CD = U.CC_CD ) A INNER JOIN MA_ELEMENT_MST B ON A.ELEMENT_CD = B.ELEMENT_CD AND B.USE_YN = 'Y' AND SYSDATE BETWEEN B.START_DT AND B.END_DT INNER JOIN MA_CC_MST C ON A.CC_CD = C.CC_CD AND C.USE_YN = 'Y' AND SYSDATE BETWEEN C.START_DT AND C.END_DT ORDER BY A.ELEMENT_CD, A.CC_CD, A.VER_CD</t>
  </si>
  <si>
    <t>SELECT A.COMPANY_CD , A.SLS_ADJT_NO , A.DOCU_NO , A.PC_CD , FN_FI_GET_CODE_NAME_Z20342('PC' ,A.COMPANY_CD,A.ACTG_DT,A.PC_CD) AS PC_NM , A.ACTG_DT , A.CNSUL_DC , A.WRT_DEPT_CD , FN_FI_GET_CODE_NAME_Z20342('DEPT' ,A.COMPANY_CD,A.ACTG_DT,A.WRT_DEPT_CD) AS WRT_DEPT_NM , A.WRT_EMP_NO , FN_FI_GET_CODE_NAME_Z20342('EMP' ,A.COMPANY_CD,A.ACTG_DT,A.WRT_EMP_NO) AS WRT_EMP_NM , A.SRC_FG_CD , A.ADJT_PROC_FG_CD , B.ABDOCU_NO , B.WRT_DT , B.ACTG_NO , FN_FI_GET_CODE_NAME_Z20342('CODE' ,B.COMPANY_CD,'MA/P00620' ,B.DOCU_CD) AS DOCU_CD , B.GAAP_CD , B.DOCU_ST_CD , B.EXCH_CD , B.GWAPRVLST_CD , B.INSR_FG_CD , B.DOCU_FG_CD , B.APRVL_EMP_NO , B.MENU_CD , B.MODULE_MNG_NO , B.ABDOCU_FG_CD , B.GW_YN , B.AUDOFIR_ID , B.ATCH_CHNLNG_VER_VR , B.APRVL_DT , B.REVJRNZ_FG_CD , B.ACCSEQ_SQ , B.FILE_ATCH_DC , B.ATCH_FILE_NM FROM SF_SLS_REVNUE_ADJT_DOCU_MST_Z20342 A LEFT OUTER JOIN FI_DOCU_MST B ON A.COMPANY_CD = B.COMPANY_CD AND A.DOCU_NO = B.DOCU_NO AND A.PC_CD = B.PC_CD WHERE 1 =1 AND A.COMPANY_CD = 'KL0001' AND A.ACTG_DT BETWEEN '20250101' AND '20251003' ORDER BY A.CNSUL_DC, A.ACTG_DT</t>
  </si>
  <si>
    <t>SELECT BID_PBLANC_NO , BID_PBLANC_NBTM , BID_MTHD_CD , mc1.SYSDEF_NM AS BID_MTHD_NM , BID_PBLANC_NM , BID_ST_CD , mc3.SYSDEF_NM AS BID_ST_NM , TO_CHAR(TO_DATE(BID_CLOSE_DTS, 'YYYYMMDD HH24:MI:ss' ), 'YYYY-MM-DD HH24:MI' ) AS BID_CLOSE_DTS , BID_PBLANC_KND_CD , mc2.SYSDEF_NM AS BID_PBLANC_KND_NM , SCSFBD_CRTR_CD FROM PU_BID_PBLANC_MST_Z20342 bpm LEFT JOIN MA_CODEDTL mc1 ON mc1.SYSDEF_CD = bpm.BID_MTHD_CD AND mc1.MODULE_CD = 'PU' AND mc1.FIELD_CD = 'Z068_20342' LEFT JOIN MA_CODEDTL mc2 ON mc2.SYSDEF_CD = bpm.BID_PBLANC_KND_CD AND mc2.MODULE_CD = 'PU' AND mc2.FIELD_CD = 'Z066_20342' LEFT JOIN MA_CODEDTL mc3 ON mc3.SYSDEF_CD = bpm.BID_ST_CD AND mc3.MODULE_CD = 'PU' AND mc3.FIELD_CD = 'Z067_20342' WHERE 1 =1 AND BID_TP_CD IS NULL ORDER BY BID_PBLANC_NO DESC</t>
  </si>
  <si>
    <t>SELECT CPM.PARTNER_CD, ( CASE WHEN CPL.PARTNER_NM IS NULL OR CPL.PARTNER_NM = '' THEN CPM.PARTNER_NM ELSE CPL.PARTNER_NM END ) AS PARTNER_NM, CPM.PARTNER_NM2, CPM.BIZR_NO, CPM.CEO_NM, CPM.NATION_CD, CPM.POST_NO, CPM.BIZTP_NM, CPM.PARTNER_ABB_NM, CPM.RES_NO, ( CASE WHEN CPL.BASE_ADDR IS NULL OR CPL.BASE_ADDR = '' THEN CPM.BASE_ADDR ELSE CPL.BASE_ADDR END ) BASE_ADDR, ( CASE WHEN CPL.DTL_ADDR IS NULL OR CPL.DTL_ADDR = '' THEN CPM.DTL_ADDR2 ELSE CPL.DTL_ADDR END ) DTL_ADDR2, CPM.TEL_NO, CPM.FAX_NO, CPM.COR_NO, CPM.FRGNR_CD, CPM.BIZC_NM, MPM.SUBO_NO, MPM.ACNT_NO, MPM.DPSR_NM, MPM.BANK_CD, ( CASE WHEN CBL.FNLT_NM IS NULL OR CBL.FNLT_NM = '' THEN CBM.FNLT_NM ELSE CBL.FNLT_NM END ) AS FNLT_NM, MPD.PARTNER_ACNT_SQ, MPM.ASGNR_NM, MPM.ASGNR_HP_NO, MPM.ASGNR_EMAIL_NM, MPM.BCKISSUE_YN, MPM.PARTNER_CSF_CD, MPM.PARTNER_FG_CD, MPM.CREDIT_MNG_YN, MPM.CREDT_ST, MPM.CMNY_COND_CD, ( CASE WHEN MPLD.LANG1_NM IS NULL OR MPLD.LANG1_NM = '' THEN MPMM.TERPAY_NM ELSE MPLD.LANG1_NM END ) AS CMNY_COND_NM, MPM.PAY_COND_CD, ( CASE WHEN MPLD2.LANG1_NM IS NULL OR MPLD2.LANG1_NM = '' THEN MPMM2.TERPAY_NM ELSE MPLD2.LANG1_NM END ) AS PAY_COND_NM, MPMM.STLM_MTHD_CD PAY_STLM_MTHD_CD, MPMM2.STLM_MTHD_CD, MPM.PAY_PRRG_CNT, MPM.SPLR_MDATCOM_CD, ( CASE WHEN MCL.ACCT_NM IS NULL OR MCL.ACCT_NM = '' THEN MCM.ACCT_NM ELSE MCL.ACCT_NM END ) AS SPLR_MDATCOM_NM, MPM.PAY_DEFR_YN, MPD.PC_CD, (CASE WHEN MPCL.PC_NM IS NULL OR MPCL.PC_NM = '' THEN MPCM.PC_NM ELSE MPCL.PC_NM END ) PC_NM, MPM.INTL_BANK_CD, ( SELECT ( CASE WHEN CBL2.FNLT_NM IS NULL OR CBL2.FNLT_NM = '' THEN CBM2.FNLT_NM ELSE CBL2.FNLT_NM END ) FNLT_NM FROM CI_BANK_MST CBM2 LEFT OUTER JOIN CI_BANK_LDTL CBL2 ON CBL2.NATION_CD = CBM2.NATION_CD AND CBL2.BANK_CD = CBM2.BANK_CD AND CBL2.LANG_CD = 'KO' WHERE CBM2.NATION_CD = MPM.INTL_BANK_NATION_CD AND CBM2.BANK_CD = MPM.INTL_BANK_CD ) INTL_BANK_NM FROM MA_PARTNER_MST MPM INNER JOIN CI_PARTNER_MST CPM ON CPM.PARTNER_CD = MPM.PARTNER_CD AND CPM.USE_YN = 'Y' LEFT OUTER JOIN CI_PARTNER_LDTL CPL ON CPL.PARTNER_CD = CPM.PARTNER_CD AND CPL.LANG_CD = 'KO' LEFT OUTER JOIN MA_PARTNER_DEPOSIT MPD ON MPD.COMPANY_CD = 'KL0001' AND MPD.PARTNER_CD = MPM.PARTNER_CD AND MPD.USE_YN = 'Y' AND MPD.ACNT_NO = MPM.ACNT_NO AND MPD.BANK_CD = MPM.BANK_CD LEFT OUTER JOIN MA_PC_MST MPCM ON MPCM.COMPANY_CD = MPD.COMPANY_CD AND MPCM.PC_CD = MPD.PC_CD LEFT OUTER JOIN MA_PC_LDTL MPCL ON MPCL.COMPANY_CD = MPCM.COMPANY_CD AND MPCL.PC_CD = MPCM.PC_CD AND MPCL.LANG_CD = 'KO' LEFT OUTER JOIN CI_BANK_MST CBM ON CBM.NATION_CD = CPM.NATION_CD AND CBM.BANK_CD = MPM.BANK_CD LEFT OUTER JOIN CI_BANK_LDTL CBL ON CBL.NATION_CD = CBM.NATION_CD AND CBL.BANK_CD = CBM.BANK_CD AND CBL.LANG_CD = 'KO' LEFT OUTER JOIN MA_PAYMENT_MST MPMM ON MPMM.COMPANY_CD = 'KL0001' AND MPMM.TERPAY_CD = MPM.CMNY_COND_CD LEFT OUTER JOIN MA_PAYMENTLANG_DTL MPLD ON MPLD.COMPANY_CD = 'KL0001' AND MPLD.TERPAY_CD = MPMM.TERPAY_CD AND MPLD.LANG_CD = 'KO' LEFT OUTER JOIN MA_PAYMENT_MST MPMM2 ON MPMM2.COMPANY_CD = 'KL0001' AND MPMM2.TERPAY_CD = MPM.PAY_COND_CD LEFT OUTER JOIN MA_PAYMENTLANG_DTL MPLD2 ON MPLD2.COMPANY_CD = 'KL0001' AND MPLD2.TERPAY_CD = MPMM2.TERPAY_CD AND MPLD2.LANG_CD = 'KO' LEFT OUTER JOIN MA_COA_MST MCM ON MCM.COMPANY_CD = 'KL0001' AND MCM.GAAP_CD = '1' AND MCM.ACCT_CD = MPM.SPLR_MDATCOM_CD LEFT OUTER JOIN MA_COA_LDTL MCL ON MCL.COMPANY_CD = 'KL0001' AND MCL.GAAP_CD = MCM.GAAP_CD AND MCL.ACCT_CD = MCM.ACCT_CD AND MCL.LANG_CD = 'KO' WHERE MPM.COMPANY_CD = 'KL0001' AND CPM.PARTNER_FG_CD = '1' ORDER BY PARTNER_CD ASC</t>
  </si>
  <si>
    <t>SELECT CPM.PARTNER_CD, ( CASE WHEN CPL.PARTNER_NM IS NULL OR CPL.PARTNER_NM = '' THEN CPM.PARTNER_NM ELSE CPL.PARTNER_NM END ) PARTNER_NM, CPM.PARTNER_NM2, CPM.BIZR_NO, CPM.CEO_NM, CPM.NATION_CD, CPM.POST_NO, CPM.BIZTP_NM, CPM.RES_NO FROM CI_PARTNER_MST CPM LEFT OUTER JOIN CI_PARTNER_LDTL CPL ON CPL.PARTNER_CD = CPM.PARTNER_CD AND CPL.LANG_CD = 'KO' WHERE CPM.USE_YN = 'Y' AND CPM.PARTNER_FG_CD = '1' ORDER BY CPM.PARTNER_CD ASC</t>
  </si>
  <si>
    <t>SELECT HEM.COMPANY_CD, ( CASE WHEN MCL.COMPANY_NM IS NULL OR MCL.COMPANY_NM ='' THEN MCM.COMPANY_NM ELSE MCL.COMPANY_NM END ) COMPANY_NM, HEM.BIZAREA_CD, ( CASE WHEN MBL.BIZAREA_NM IS NULL OR MBL.BIZAREA_NM ='' THEN MBM.BIZAREA_NM ELSE MBL.BIZAREA_NM END ) BIZAREA_NM, HEM.DEPT_CD, ( CASE WHEN MDL.DEPT_NM IS NULL OR MDL.DEPT_NM ='' THEN MDM.DEPT_NM ELSE MDL.DEPT_NM END ) DEPT_NM, HEM.EMP_NO, HEM.KOR_NM, HEM.POSI_CD, ( CASE WHEN MC1S.SYSDEF_NM IS NULL OR MC1S.SYSDEF_NM ='' THEN MC1.SYSDEF_NM ELSE MC1S.SYSDEF_NM END ) NM_DUTY_RANK, HEM.JNCO_DT, HEM.JNCO_DT AS DT_ENTER_DISP, HEM.RETR_DT, HEM.RETIRESTDR_DT, HEM.DUTY_CD, ( CASE WHEN MC2S.SYSDEF_NM IS NULL OR MC2S.SYSDEF_NM ='' THEN MC2.SYSDEF_NM ELSE MC2S.SYSDEF_NM END ) NM_DUTY_WORK, HEM.PSTN_CD, ( CASE WHEN MC3S.SYSDEF_NM IS NULL OR MC3S.SYSDEF_NM ='' THEN MC3.SYSDEF_NM ELSE MC3S.SYSDEF_NM END ) NM_DUTY_STEP, HEM.GEMP_NO, HEM.EMP_TP, HEM.EMPY_TP_CD, HED.EMAIL_NM, HED.EMGNC_CNTC_NO AS HP_NO, HEM.GROUPECNY_DT, HEM.RES_NO, HEM.RES_UPPT_BIRYYMM_DT, HED.RES_POST_NO, HED.BASE_RES_ADDR, HED.DTL_RES_ADDR, HED.TEL_NO, HEM.ENG_LNM_NM2, HEM.ENG_FNM_NM2, HEM.OGRP_CD, HEM.ODTY_CD, HEM.PSN_EMP_NO, ( CASE WHEN MC4S.SYSDEF_NM IS NULL OR MC4S.SYSDEF_NM ='' THEN MC4.SYSDEF_NM ELSE MC4S.SYSDEF_NM END ) ODTY_NM FROM HR_EMP_MST HEM INNER JOIN MA_COMPANY MCM ON MCM.COMPANY_CD = 'KL0001' LEFT OUTER JOIN MA_COMPANY_LDTL MCL ON MCL.COMPANY_CD = 'KL0001' AND MCL.LANG_CD = 'KO' LEFT OUTER JOIN HR_EMPINFO_DTL HED ON HED.COMPANY_CD = 'KL0001' AND HED.EMP_NO = HEM.EMP_NO LEFT OUTER JOIN ( SELECT B.DEPT_CD, B.DEPT_NM, B.DEPT_START_DT FROM ( SELECT MAX(DEPT_START_DT) DEPT_START_DT, DEPT_CD FROM MA_DEPT_MST WHERE COMPANY_CD = 'KL0001' GROUP BY DEPT_CD ) A INNER JOIN MA_DEPT_MST B ON B.DEPT_CD = A.DEPT_CD AND B.DEPT_START_DT = A.DEPT_START_DT AND B.COMPANY_CD = 'KL0001' ) MDM ON MDM.DEPT_CD = HEM.DEPT_CD LEFT OUTER JOIN MA_BIZAREA_MST MBM ON MBM.COMPANY_CD = 'KL0001' AND MBM.BIZAREA_CD = HEM.BIZAREA_CD LEFT OUTER JOIN MA_DEPT_LDTL MDL ON MDL.COMPANY_CD = 'KL0001' AND MDL.DEPT_CD = MDM.DEPT_CD AND MDL.DEPT_START_DT = MDM.DEPT_START_DT AND MDL.LANG_CD = 'KO' LEFT OUTER JOIN MA_BIZAREA_LDTL MBL ON MBL.COMPANY_CD = 'KL0001' AND MBL.BIZAREA_CD = MBM.BIZAREA_CD AND MBL.LANG_CD = 'KO' LEFT OUTER JOIN MA_CODEDTL MC1 ON MC1.COMPANY_CD = 'KL0001' AND MC1.MODULE_CD = 'HR' AND MC1.FIELD_CD = 'P00640' AND MC1.SYSDEF_CD = HEM.POSI_CD LEFT OUTER JOIN MA_CODEDTL_SDTL MC1S ON MC1S.COMPANY_CD = 'KL0001' AND MC1S.MODULE_CD = 'HR' AND MC1S.FIELD_CD = 'P00640' AND MC1S.SYSDEF_CD = HEM.POSI_CD AND MC1S.LANG_CD = 'KO' LEFT OUTER JOIN MA_CODEDTL MC2 ON MC2.COMPANY_CD = 'KL0001' AND MC2.MODULE_CD = 'HR' AND MC2.FIELD_CD = 'P00920' AND MC2.SYSDEF_CD = HEM.DUTY_CD LEFT OUTER JOIN MA_CODEDTL_SDTL MC2S ON MC2S.COMPANY_CD = 'KL0001' AND MC2S.MODULE_CD = 'HR' AND MC2S.FIELD_CD = 'P00920' AND MC2S.SYSDEF_CD = HEM.DUTY_CD AND MC2S.LANG_CD = 'KO' LEFT OUTER JOIN MA_CODEDTL MC3 ON MC3.COMPANY_CD = 'KL0001' AND MC3.MODULE_CD = 'HR' AND MC3.FIELD_CD = 'P00650' AND MC3.SYSDEF_CD = HEM.PSTN_CD LEFT OUTER JOIN MA_CODEDTL_SDTL MC3S ON MC3S.COMPANY_CD = 'KL0001' AND MC3S.MODULE_CD = 'HR' AND MC3S.FIELD_CD = 'P00650' AND MC3S.SYSDEF_CD = HEM.PSTN_CD AND MC3S.LANG_CD = 'KO' LEFT OUTER JOIN MA_CODEDTL MC4 ON MC4.COMPANY_CD = 'KL0001' AND MC4.MODULE_CD = 'HR' AND MC4.FIELD_CD = 'P00980' AND MC4.SYSDEF_CD = HEM.ODTY_CD LEFT OUTER JOIN MA_CODEDTL_SDTL MC4S ON MC4S.COMPANY_CD = 'KL0001' AND MC4S.MODULE_CD = 'HR' AND MC4S.FIELD_CD = 'P00980' AND MC4S.SYSDEF_CD = HEM.ODTY_CD AND MC4S.LANG_CD = 'KO' WHERE HEM.COMPANY_CD = 'KL0001' AND 'S' = 'S' AND ('N' = 'N' OR MBM.BIZAREA_CD IN ( 'DETAIL_AUTH_NOT_USED' ) ) AND ('N' = 'N' OR HEM.DEPT_CD IN ('DETAIL_AUTH_NOT_USED' ) ) AND ( UPPER(MDM.DEPT_NM) LIKE CONCAT(CONCAT('%' , UPPER('' )), '%' ) OR UPPER(MDL.DEPT_NM) LIKE CONCAT(CONCAT('%' , UPPER('' )), '%' ) OR UPPER(HEM.EMP_NO) LIKE CONCAT(CONCAT('%' , UPPER('' )), '%' ) OR UPPER(HEM.KOR_NM) LIKE CONCAT(CONCAT('%' , UPPER('' )), '%' ) OR UPPER(HEM.DEPT_CD) LIKE CONCAT(CONCAT('%' , UPPER('' )), '%' ) OR UPPER(HEM.PSN_EMP_NO) LIKE CONCAT(CONCAT('%' , UPPER('' )), '%') ) ORDER BY HEM.COMPANY_CD ASC, HEM.EMP_NO ASC</t>
  </si>
  <si>
    <t>WITH ASSET_TP_CD_HIERARCHY AS ( SELECT DISTINCT COMPANY_CD, ASSET_TP_CD, ASSET_TP_NM, CSF_LV FROM FI_TPASSET_MST START WITH COMPANY_CD = 'KL0001' AND CSF_LV = '1' CONNECT BY PRIOR ASSET_TP_CD = UP_ASSET_TP_CD AND COMPANY_CD = 'KL0001' ) SELECT DISTINCT AM.COMPANY_CD, FN_COALESCE(CML.ACCT_NM, COA.ACCT_NM) ACCT_NM, AM.ACCT_CD, AM.ASSET_CD, AM.ASSET_CD_SQ, AM.ASSET_NM, AM.DP_BGN_DT, AM.ACQS_AMT, AM.DEPT_CD, FN_COALESCE(MDL.DEPT_NM, DM.DEPT_NM) DEPT_NM, AM.CC_CD, FN_COALESCE(MCML.CC_NM, CM.CC_NM) CC_NM, AM.PJT_CD, PWM.WBS_NM AS NM_PJT, AM.PCA_CD, FN_COALESCE(PCML.PCA_NM, MPM.PCA_NM) PCA_NM, AM.REALACQS_DT, AM.ACQS_QT, TM.EVAL_FG, FADD.REVAL_DP_FG, CASE WHEN AM.SALE_PRRG_YN = 'Y' THEN 'Yes' ELSE CASE WHEN AM.SALE_PRRG_YN = 'N' THEN 'No' END END AS SALE_PRRG_YN, CASE WHEN AM.LOW_ASSET_YN = 'Y' THEN 'Yes' ELSE CASE WHEN AM.LOW_ASSET_YN = 'N' THEN 'No' END END AS LOW_ASSET_YN, AM.UP_ASSET_CD, AM.UP_ASSET_CD_SQ, AMM.ASSET_NM AS NM_ASSETUP, AM.ASSET_CD_SQ, AM.ASSET_DP_FG, AM.PC_CD, FN_COALESCE(PCL.PC_NM, MPC.PC_NM) PC_NM, AM.ACCT_CD, AM.RMK_DC, AM.ASSET_TP_CD FROM FI_ASSET_MST AM INNER JOIN ASSET_TP_CD_HIERARCHY ATCH ON AM.COMPANY_CD = ATCH.COMPANY_CD AND AM.ASSET_TP_CD = ATCH.ASSET_TP_CD INNER JOIN MA_COMPANY MC ON AM.COMPANY_CD = MC.COMPANY_CD INNER JOIN ( SELECT COMPANY_CD, ASSET_CD, ASSET_CD_SQ, ASSET_DP_FG FROM FI_ASSETMV_INFO WHERE COMPANY_CD = 'KL0001' AND ASSET_DP_FG = '1' AND PC_CD = '1000' GROUP BY COMPANY_CD, ASSET_CD, ASSET_CD_SQ, ASSET_DP_FG ) AI ON AM.COMPANY_CD = AI.COMPANY_CD AND AM.ASSET_DP_FG = AI.ASSET_DP_FG AND AM.ASSET_CD = AI.ASSET_CD AND AM.ASSET_CD_SQ = AI.ASSET_CD_SQ LEFT JOIN FI_ASSET_DP_DTL FADD ON FADD.COMPANY_CD = AM.COMPANY_CD AND FADD.ASSET_CD = AM.ASSET_CD AND FADD.ASSET_CD_SQ = AM.ASSET_CD_SQ AND FADD.ASSET_DP_FG = AM.ASSET_DP_FG LEFT JOIN MA_PC_MST MPC ON AM.COMPANY_CD = MPC.COMPANY_CD AND AM.PC_CD = MPC.PC_CD LEFT JOIN MA_PC_LDTL PCL ON PCL.COMPANY_CD = AM.COMPANY_CD AND PCL.PC_CD = AM.PC_CD AND PCL.LANG_CD = UPPER('KO' ) LEFT JOIN MA_COA_MST COA ON AM.COMPANY_CD = COA.COMPANY_CD AND MC.GAAP_CD = COA.GAAP_CD AND AM.ACCT_CD = COA.ACCT_CD LEFT JOIN MA_COA_LDTL CML ON CML.COMPANY_CD = AM.COMPANY_CD AND CML.ACCT_CD = AM.ACCT_CD AND CML.GAAP_CD = MC.GAAP_CD AND CML.LANG_CD = UPPER('KO' ) LEFT JOIN MA_DEPT_MST DM ON AM.COMPANY_CD = DM.COMPANY_CD AND AM.DEPT_CD = DM.DEPT_CD AND '20251003' BETWEEN DM.DEPT_START_DT AND DM.DEPT_END_DT LEFT JOIN MA_DEPT_LDTL MDL ON MDL.COMPANY_CD = DM.COMPANY_CD AND MDL.DEPT_CD = DM.DEPT_CD AND MDL.DEPT_START_DT = DM.DEPT_START_DT AND MDL.LANG_CD = UPPER('KO' ) LEFT JOIN MA_CC_MST CM ON AM.COMPANY_CD = CM.COMPANY_CD AND AM.CC_CD = CM.CC_CD AND '20251003' BETWEEN CM.START_DT AND CM.END_DT LEFT JOIN MA_CCLANG_DTL MCML ON CM.COMPANY_CD = MCML.COMPANY_CD AND CM.CC_CD = MCML.CC_CD AND CM.START_DT = MCML.START_DT AND MCML.LANG_CD = UPPER('KO' ) LEFT JOIN PS_WBS_MST PWM ON PWM.COMPANY_CD = AM.COMPANY_CD AND PWM.WBS_NO = AM.PJT_CD LEFT JOIN FI_TPASSET_MST TM ON AM.COMPANY_CD = TM.COMPANY_CD AND AM.ASSET_DP_FG = TM.ASSET_DP_FG AND AM.ASSET_TP_CD = TM.ASSET_TP_CD LEFT JOIN FI_ASSET_MST AMM ON AM.COMPANY_CD = AMM.COMPANY_CD AND AM.ASSET_DP_FG = AMM.ASSET_DP_FG AND AM.UP_ASSET_CD_SQ = AMM.ASSET_CD_SQ AND AM.UP_ASSET_CD = AMM.ASSET_CD LEFT JOIN MA_PCA_MST MPM ON AM.COMPANY_CD = MPM.COMPANY_CD AND AM.PCA_CD = MPM.PCA_CD AND '20251003' BETWEEN MPM.START_DT AND MPM.END_DT LEFT JOIN MA_PCAL_SDTL PCML ON MPM.COMPANY_CD = PCML.COMPANY_CD AND MPM.PCA_CD = PCML.PCA_CD AND MPM.START_DT = PCML.START_DT AND PCML.LANG_CD = UPPER('KO' ) WHERE AM.COMPANY_CD = 'KL0001' AND AM.ASSET_DP_FG = '1' AND EXISTS (SELECT 1 FROM FI_ASSETMV_INFO WHERE COMPANY_CD = AM.COMPANY_CD AND ASSET_CD = AM.ASSET_CD AND ASSET_CD_SQ = AM.ASSET_CD_SQ AND PC_CD = '1000' AND ASSET_DP_FG = '1' ) AND (UPPER(AM.ASSET_CD) LIKE CONCAT(CONCAT('%' , UPPER('' ) ), '%' ) OR UPPER(AM.ASSET_NM) LIKE CONCAT(CONCAT('%' , UPPER('' ) ), '%')) ORDER BY AM.ASSET_CD, AM.ASSET_CD_SQ, AM.ASSET_NM</t>
  </si>
  <si>
    <t>WITH HUAN_CODE AS ( SELECT HCM.COMPANY_CD, HCM.MENU_CD, HCM.HR_CD, FN_COALESCE(HCL.HR_CD_NM, HCM.HR_CD_NM) AS HR_CD_NM, HCM.HR_DTL_CD, WRI.USE_START_DT, WRI.USE_END_DT FROM HR_CODEBASE_MST HCM LEFT OUTER JOIN HR_CODEBASE_LDTL HCL ON HCL.COMPANY_CD = HCM.COMPANY_CD AND HCL.MENU_CD = HCM.MENU_CD AND HCL.HR_CD = HCM.HR_CD AND HCL.HR_DTL_CD = HCM.HR_DTL_CD AND HCL.LANG_CD = 'KO' LEFT OUTER JOIN ( SELECT COMPANY_CD, MENU_CD, HR_CD FROM HR_CODEBASE_DTL HCD WHERE MENU_CD = '11' GROUP BY COMPANY_CD, MENU_CD, HR_CD )HCD ON HCD.COMPANY_CD = HCM.COMPANY_CD AND HCD.MENU_CD = HCM.MENU_CD AND HCD.HR_CD = HCM.HR_CD JOIN HR_WLFR_REDUC_INFO_Z20342 WRI ON HCD.HR_CD = WRI.REDUC_FG_CD AND WRI.CRTR_YY = TO_CHAR(SYSDATE,'yyyy' ) WHERE HCM.COMPANY_CD = 'KL0001' ORDER BY HCM.MENU_CD, HCM.HR_CD ) SELECT DISTINCT WSL.COMPANY_CD , WSL.CRTR_YY , TO_CHAR(SYSDATE,'yyyyMMdd' ) AS SCRG_ADJT_DT , CASE WHEN HC.HR_CD = '2095' THEN '100' WHEN HC.HR_CD NOT IN ('2095' ,'9000' ) THEN '200' WHEN HC.HR_CD = '9000' THEN '300' ELSE '0' END AS ADJT_DC_CD , WSL.EMP_NO , (NVL(WSL.BASE_WLFR_SCRG,0 ) + NVL(WSL.CWRK_WLFR_SCRG,0 ) - NVL(WSL.BEF_ASCA_INSU_SBTR_SCRG,0 ))AS WLFR_SUM_SCRG , NVL(USE_SCRG1.USE_SCRG,0 ) AS USE_SCRG , NVL(THMN_USE_SCRG1.THMN_USE_SCRG,0 ) AS THMN_USE_SCRG , ADJT_SCRG1.ADJT_SCRG AS ADJT_SCRG , (NVL(WSL.BASE_WLFR_SCRG,0 ) + NVL(WSL.CWRK_WLFR_SCRG,0 ) - NVL(WSL.BEF_ASCA_INSU_SBTR_SCRG,0 ) - NVL(USE_SCRG1.USE_SCRG,0 )) - NVL(ADJT_SCRG1.ADJT_SCRG,0 ) AS RMND_SCRG , CASE WHEN ((NVL(WSL.BASE_WLFR_SCRG,0 ) + NVL(WSL.CWRK_WLFR_SCRG,0 ) - NVL(WSL.BEF_ASCA_INSU_SBTR_SCRG,0 )) - NVL(ADJT_SCRG1.ADJT_SCRG,0 ) - NVL(USE_SCRG1.USE_SCRG,0 )) &lt; 0 THEN ABS((NVL(WSL.BASE_WLFR_SCRG,0 ) + NVL(WSL.CWRK_WLFR_SCRG,0 ) - NVL(WSL.BEF_ASCA_INSU_SBTR_SCRG,0 )) - NVL(ADJT_SCRG1.ADJT_SCRG,0 ) - NVL(USE_SCRG1.USE_SCRG,0 )) ELSE 0 END AS CHIN_AMT , HC.HR_CD AS GNFD_CD FROM HR_WLFR_SCRG_LIST_Z20342 WSL LEFT OUTER JOIN ( SELECT EMP_NO, CRTR_YY , SUM(USE_SCRG + SUPP_USE_SCRG) AS USE_SCRG FROM HR_WLFR_SCRG_USE_LIST_Z20342 WHERE CRTR_YY = TO_CHAR(SYSDATE,'yyyy' ) GROUP BY EMP_NO, CRTR_YY ) USE_SCRG1 ON USE_SCRG1.EMP_NO = WSL.EMP_NO AND USE_SCRG1.CRTR_YY = WSL.CRTR_YY LEFT OUTER JOIN ( SELECT EMP_NO, STL_YM ,CRTR_YY, SUM(USE_SCRG + SUPP_USE_SCRG) AS THMN_USE_SCRG FROM HR_WLFR_SCRG_USE_LIST_Z20342 WHERE STL_YM = TO_CHAR(SYSDATE,'yyyyMM' ) GROUP BY EMP_NO, STL_YM , CRTR_YY ) THMN_USE_SCRG1 ON THMN_USE_SCRG1.EMP_NO = WSL.EMP_NO AND THMN_USE_SCRG1.CRTR_YY = WSL.CRTR_YY LEFT JOIN ( SELECT ( ROUND( (BASE_WLFR_SCRG + CWRK_WLFR_SCRG) * ( CASE WHEN MOD(TO_NUMBER(TO_CHAR(SYSDATE, 'yyyy' )), 400 ) = 0 THEN 366 WHEN MOD(TO_NUMBER(TO_CHAR(SYSDATE, 'yyyy' )), 100 ) = 0 THEN 365 WHEN MOD(TO_NUMBER(TO_CHAR(SYSDATE, 'yyyy' )), 4 ) = 0 THEN 365 ELSE 365 END - ( ( CASE WHEN B.GNFD_CD IN (SELECT HR_CD FROM HUAN_CODE WHERE HR_CD = '2095' ) THEN TO_DATE(TO_CHAR(SYSDATE,'yyyy' ) || '1231' ,'yyyyMMdd' ) WHEN B.GNFD_CD IN (SELECT HR_CD FROM HUAN_CODE WHERE HR_CD = '9000' ) THEN TO_DATE(B.GNFD_DT,'yyyyMMdd' ) ELSE SYSDATE END ) - ( CASE WHEN B.GNFD_CD IN (SELECT HR_CD FROM HUAN_CODE WHERE HR_CD = '2095' ) THEN TO_DATE(B.GNFD_DT ,'yyyyMMdd' ) WHEN B.GNFD_CD IN (SELECT HR_CD FROM HUAN_CODE WHERE HR_CD = '9000' ) THEN TO_DATE(TO_CHAR(SYSDATE,'yyyy' ) || '0101' ,'yyyyMMdd' ) ELSE SYSDATE END ) +1 ) ) / CASE WHEN MOD(TO_NUMBER(TO_CHAR(SYSDATE, 'yyyy' )), 400 ) = 0 THEN 366 WHEN MOD(TO_NUMBER(TO_CHAR(SYSDATE, 'yyyy' )), 100 ) = 0 THEN 365 WHEN MOD(TO_NUMBER(TO_CHAR(SYSDATE, 'yyyy' )), 4 ) = 0 THEN 365 ELSE 365 END ) ) + NVL(SUPP_SCRG,0 ) AS ADJT_SCRG , B.GNFD_CD , B.COMPANY_CD , B.GNFD_LKE_NO , B.EMP_NO AS EMP_NO FROM HR_WLFR_SCRG_LIST_Z20342 A JOIN HR_HUAN_DTL B ON B.EMP_NO = A.EMP_NO AND B.COMPANY_CD = A.COMPANY_CD AND SUBSTR(B.GNFD_DT,1 ,4 ) = TO_CHAR(SYSDATE,'yyyy' ) UNION ALL SELECT ( ROUND( (BASE_WLFR_SCRG + CWRK_WLFR_SCRG) * ( CASE WHEN MOD(TO_NUMBER(TO_CHAR(SYSDATE, 'yyyy' )), 400 ) = 0 THEN 366 WHEN MOD(TO_NUMBER(TO_CHAR(SYSDATE, 'yyyy' )), 100 ) = 0 THEN 365 WHEN MOD(TO_NUMBER(TO_CHAR(SYSDATE, 'yyyy' )), 4 ) = 0 THEN 365 ELSE 365 END - ( ( TO_DATE(C.LAYOFF_END_DT,'yyyyMMdd' ) ) - ( TO_DATE(C.LAYOFF_START_DT,'yyyyMMdd' ) ) +1 ) ) / CASE WHEN MOD(TO_NUMBER(TO_CHAR(SYSDATE, 'yyyy' )), 400 ) = 0 THEN 366 WHEN MOD(TO_NUMBER(TO_CHAR(SYSDATE, 'yyyy' )), 100 ) = 0 THEN 365 WHEN MOD(TO_NUMBER(TO_CHAR(SYSDATE, 'yyyy' )), 4 ) = 0 THEN 365 ELSE 365 END ) ) + NVL(SUPP_SCRG,0 ) AS ADJT_SCRG , '2115' AS GNFD_CD , C.COMPANY_CD , NULL AS GNFD_LKE_NO , C.EMP_NO AS EMP_NO FROM HR_WLFR_SCRG_LIST_Z20342 A JOIN HR_LAYOFF_REQ_LIST_Z20342 C ON C.EMP_NO = A.EMP_NO AND SUBSTR(C.REQ_DT,1 ,4 ) = TO_CHAR(SYSDATE,'yyyy' ) ) ADJT_SCRG1 ON WSL.EMP_NO = ADJT_SCRG1.EMP_NO JOIN HUAN_CODE HC ON HC.HR_CD = ADJT_SCRG1.GNFD_CD LEFT JOIN HR_HUAN_MST HHM ON HHM.GNFD_LKE_NO = ADJT_SCRG1.GNFD_LKE_NO AND HHM.COMPANY_CD = ADJT_SCRG1.COMPANY_CD WHERE ADJT_SCRG1.ADJT_SCRG IS NOT NULL AND WSL.COMPANY_CD = 'KL0001'</t>
  </si>
  <si>
    <t>WITH T_DOCU AS ( SELECT CAM.ACPE_YM, CAM.ACTG_DT, CAM.DOCU_NO, CAM.DOCU_TP_CD, CASE WHEN RCAM.DOCU_NO IS NOT NULL THEN 'Y' ELSE 'N' END IS_CANCEL, CAD.DOLINE_SQ, CAD.CC_CD, CAD.ELEMENT_CD, CAD.WBS_NO, CAD.PCA_CD, CAD.DOCU_AMT, CAD.DRCRFG_CD, CASE WHEN CPI.DOCU_NO IS NOT NULL THEN CAD.DOCU_AMT * (-1 ) ELSE NULL END DOCU_AMT_AJ, CPI.DOCU_NO DOCU_NO_AJ1, CPI.DOCU_NO2 DOCU_NO_AJ2, CPI.PADOC_NO, COALESCE(CPI.PROC_ST, '100' ) PROC_ST FROM CO_ADOCU_MST CAM INNER JOIN CO_ADOCU_DTL CAD ON CAM.COMPANY_CD = CAD.COMPANY_CD AND CAM.DOCU_NO = CAD.DOCU_NO LEFT OUTER JOIN CO_ADOCU_MST RCAM ON CAM.COMPANY_CD = RCAM.COMPANY_CD AND RCAM.DOCU_TP_CD LIKE '%99' AND RCAM.RFDOCU_NO = CAM.DOCU_NO LEFT OUTER JOIN CO_PAPOSTING_INFO CPI ON CPI.COMPANY_CD = CAM.COMPANY_CD AND CAM.DOCU_NO = CPI.ORGL_DOCU_NO AND CAD.DOLINE_SQ = CPI.ORGL_DOLINE_SQ WHERE CAM.COMPANY_CD = 'KL0001' AND CAM.DOCU_TP_CD IN ('010' , '070' ) AND CAM.ACTG_DT BETWEEN '20190101' AND '20251231' AND (RCAM.DOCU_NO IS NULL OR CPI.DOCU_NO IS NOT NULL) ), M_ELEMGRP AS ( SELECT MEM.ELEMGRP_CD, MEI.UP_ELEMGRP_CD, MEM.USE_YN FROM MA_ELEMGRP_MST MEM LEFT OUTER JOIN MA_ELEMGRPUP_INFO MEI ON MEM.COMPANY_CD = MEI.COMPANY_CD AND MEM.ELEMGRP_CD = MEI.ELEMGRP_CD WHERE MEM.COMPANY_CD = 'KL0001' ), T_ELEMGRP(ELEMGRP_CD, ROOT_ELEMGRP_CD) AS ( SELECT ELEMGRP_CD, ELEMGRP_CD ROOT_ELEMGRP_CD FROM M_ELEMGRP WHERE USE_YN = 'Y' UNION ALL SELECT ELEMG.ELEMGRP_CD, T_ELEMGRP.ROOT_ELEMGRP_CD FROM M_ELEMGRP ELEMG, T_ELEMGRP WHERE ELEMG.UP_ELEMGRP_CD = T_ELEMGRP.ELEMGRP_CD ), T_ELEMENT AS ( SELECT ELEM.ELEMENT_CD, COALESCE(ELEMN.ELEMENT_NM, ELEM.ELEMENT_NM) ELEMENT_NM, ELEM.DRCRFG_CD FROM MA_ELEMENT_MST ELEM LEFT OUTER JOIN MA_ELEMENTLANG_DTL ELEMN ON ELEM.COMPANY_CD = ELEMN.COMPANY_CD AND ELEM.ELEMENT_CD = ELEMN.ELEMENT_CD AND ELEM.START_DT = ELEMN.START_DT AND ELEMN.LANG_CD = 'KO' WHERE ELEM.COMPANY_CD = 'KL0001' AND COALESCE(USE_YN, 'Y' ) = 'Y' AND '20190101' &gt;= ELEM.START_DT AND (ELEM.END_DT IS NULL OR ELEM.END_DT = '' OR '20190101' &lt;= ELEM.END_DT) ), T_ELEMENT_LIST AS ( SELECT DISTINCT TE.ELEMENT_CD FROM MA_ELEMGRPMAP_INFO MEM INNER JOIN T_ELEMGRP TEG ON MEM.ELEMGRP_CD = TEG.ELEMGRP_CD INNER JOIN T_ELEMENT TE ON TE.ELEMENT_CD BETWEEN MEM.ELEMENT_CD AND COALESCE(MEM.END_ELEMENT_CD, MEM.ELEMENT_CD) WHERE MEM.COMPANY_CD = 'KL0001' ), T_CC AS ( SELECT CC.CC_CD, COALESCE(CCN.CC_NM, CC.CC_NM) CC_NM FROM MA_CC_MST CC LEFT OUTER JOIN MA_CCLANG_DTL CCN ON CC.COMPANY_CD = CCN.COMPANY_CD AND CC.CC_CD = CCN.CC_CD AND CC.START_DT = CCN.START_DT AND CCN.LANG_CD = 'KO' WHERE CC.COMPANY_CD = 'KL0001' AND CC.USE_YN = 'Y' AND '20190101' &gt;= CC.START_DT AND (CC.END_DT IS NULL OR CC.END_DT = '' OR '20190101' &lt;= CC.END_DT) ), M_CCGRP AS ( SELECT MCM.CCGRP_CD, MCI.UP_GRP_CD, MCM.USE_YN FROM MA_CCGRP_MST MCM LEFT OUTER JOIN MA_CCGRPUP_INFO MCI ON MCM.COMPANY_CD = MCI.COMPANY_CD AND MCM.CCGRP_CD = MCI.CCGRP_CD WHERE MCM.COMPANY_CD = 'KL0001' ), T_CCGRP(CCGRP_CD, ROOT_CCGRP_CD) AS ( SELECT CCGRP_CD, CCGRP_CD ROOT_CCGRP_CD FROM M_CCGRP WHERE USE_YN = 'Y' UNION ALL SELECT CCG.CCGRP_CD, T_CCGRP.ROOT_CCGRP_CD FROM M_CCGRP CCG, T_CCGRP WHERE CCG.UP_GRP_CD = T_CCGRP.CCGRP_CD ), T_CC_LIST AS ( SELECT DISTINCT TC.CC_CD, CCG.ROOT_CCGRP_CD CCGRP_CD FROM MA_CCGRPCC_INFO CCM INNER JOIN T_CCGRP CCG ON CCM.CCGRP_CD = CCG.CCGRP_CD INNER JOIN T_CC TC ON TC.CC_CD BETWEEN CCM.CC_CD AND COALESCE(CCM.END_CC_CD, CCM.CC_CD) WHERE CCM.COMPANY_CD = 'KL0001' ORDER BY CCG.ROOT_CCGRP_CD, TC.CC_CD ), T_PCA AS ( SELECT PM.PCA_CD, COALESCE(PS.PCA_NM, PM.PCA_NM) PCA_NM FROM MA_PCA_MST PM LEFT OUTER JOIN MA_PCAL_SDTL PS ON PM.COMPANY_CD = PS.COMPANY_CD AND PM.PCA_CD = PS.PCA_CD AND PM.START_DT = PS.START_DT AND PS.LANG_CD = 'KO' WHERE PM.COMPANY_CD = 'KL0001' AND PM.USE_YN = 'Y' AND '20190101' &gt;= PM.START_DT AND (PM.END_DT IS NULL OR PM.END_DT = '' OR '20190101' &lt;= PM.END_DT) ), T_WBS AS ( SELECT W.WBS_NO, COALESCE(WN.WBS_NM, W.WBS_NM) WBS_NM FROM PS_WBS_MST W LEFT OUTER JOIN PS_WBS_SDTL WN ON W.COMPANY_CD = WN.COMPANY_CD AND W.WBS_NO = WN.WBS_NO AND WN.LANG_CD = 'KO' WHERE W.COMPANY_CD = 'KL0001' AND COALESCE(W.USE_YN, 'Y' ) = 'Y' ), T_WBS_LIST AS ( SELECT WGD.WBS_NO, WG.WBSGRP_CD FROM PS_WBSGRP_MST WG INNER JOIN PS_WBSGRP_DTL WGD ON WG.COMPANY_CD = WGD.COMPANY_CD AND WG.WBSGRP_CD = WGD.WBSGRP_CD INNER JOIN T_WBS TB ON WGD.WBS_NO = TB.WBS_NO WHERE WG.COMPANY_CD = 'KL0001' AND WG.USE_YN = 'Y' ) SELECT TD.ACPE_YM, TD.ACTG_DT, TD.DOCU_NO, TD.DOCU_TP_CD, TD.IS_CANCEL, TD.DOLINE_SQ, TD.CC_CD, COALESCE(TC.CC_NM, TD.CC_CD) CC_NM, TD.ELEMENT_CD, COALESCE(TE.ELEMENT_NM, TD.ELEMENT_CD) ELEMENT_NM, TD.WBS_NO, COALESCE(TW.WBS_NM, TD.WBS_NO) WBS_NM, TD.PCA_CD, COALESCE(TPCA.PCA_NM, TD.PCA_CD) PCA_NM, TD.DOCU_AMT, TD.DRCRFG_CD, COALESCE(TE.DRCRFG_CD, TD.DRCRFG_CD) TE_DRCRFG_CD, TD.DOCU_AMT_AJ, TD.DOCU_NO_AJ1, TD.DOCU_NO_AJ2, TD.PADOC_NO, TD.PROC_ST, NULL ERR_DC FROM T_DOCU TD LEFT OUTER JOIN T_CC TC ON TD.CC_CD = TC.CC_CD LEFT OUTER JOIN T_ELEMENT TE ON TD.ELEMENT_CD = TE.ELEMENT_CD LEFT OUTER JOIN T_WBS TW ON TD.WBS_NO = TW.WBS_NO LEFT OUTER JOIN T_PCA TPCA ON TD.PCA_CD = TPCA.PCA_CD WHERE 1 =1 ORDER BY TD.ACTG_DT, TD.DOCU_NO, TD.DOLINE_SQ</t>
  </si>
  <si>
    <t>WITH TRGT_SEARCH_EMP AS ( SELECT A.COMPANY_CD , A.MNG_FG_CD , (SELECT SYSDEF_NM FROM MA_CODEDTL WHERE COMPANY_CD = A.COMPANY_CD AND MODULE_CD = 'HR' AND SYSDEF_CD = A.MNG_FG_CD AND FIELD_CD = 'Z135_20342' )AS MNG_FG_NM , A.GRP_NO AS EMP_NO , A.START_DT , A.START_DT AS ORGL_START_DT , CASE WHEN A.END_DT = '99991231' THEN '' ELSE A.END_DT END AS END_DT , A.END_DT AS ORGL_END_DT , B.KOR_NM AS KOR_NM , CASE WHEN A.MNG_FG_CD = 'D' THEN 'Y' ELSE 'N' END AS IS_DEPT_YN , CASE WHEN A.MNG_FG_CD = 'E' THEN 'Y' ELSE 'N' END AS IS_EMP_YN , CASE WHEN A.END_DT BETWEEN A.START_DT AND TO_CHAR(SYSDATE,'YYYYMMDD' ) THEN 'Y' ELSE 'N' END AS IS_FIN_YN , ROW_NUMBER() OVER(PARTITION BY A.COMPANY_CD, A.MNG_FG_CD, A.GRP_NO ORDER BY C.START_DT DESC, D.DEPT_START_DT DESC) AS RN , C.DEPT_CD , D.DEPT_NM FROM HR_DNL_INSPT_ERR_EXCLD_TRGTP_INFO_Z20342 A INNER JOIN HR_EMP_MST B ON A.COMPANY_CD = B.COMPANY_CD AND A.MNG_FG_CD = 'E' AND A.GRP_NO = B.EMP_NO AND B.JNCO_DT &lt;= '20251029' AND COALESCE(B.RETR_DT, '99991231' ) &gt;= '20250929' LEFT OUTER JOIN VW_HR_HUAN_Z20342 C ON A.COMPANY_CD = C.COMPANY_CD AND B.EMP_NO = C.EMP_NO AND C.START_DT &lt;= '20251029' AND C.END_DT &gt;= '20250929' AND C.PLURAL_YN = 'N' LEFT OUTER JOIN MA_DEPT_MST D ON A.COMPANY_CD = D.COMPANY_CD AND C.DEPT_CD = D.DEPT_CD AND D.DEPT_START_DT &lt;= '20251029' AND COALESCE(D.DEPT_END_DT,'99991231' ) &gt;= '20250929' WHERE 1 =1 AND A.COMPANY_CD = 'KL0001' AND A.MNG_FG_CD = 'E' AND A.START_DT &lt;= '20251029' AND A.END_DT &gt;= '20250929' )SELECT * FROM TRGT_SEARCH_EMP WHERE RN=1 ORDER BY MNG_FG_CD, DEPT_NM, EMP_NO</t>
  </si>
  <si>
    <t>SELECT ( SELECT VHEM.EMP_NM FROM COMET.VW_HR_EMP_MST VHEM WHERE VHEM.EMP_NO = TT.EMP_NO AND ROWNUM = 1 ) AS EMP_NM , TT.EMP_NO , TT.BWRK_START_DT , TT.BWRK_END_DT , TT.BWRK_NM FROM ( SELECT A.EMP_NO AS EMP_NO , A.LAYOFF_START_DT AS BWRK_START_DT , A.LAYOFF_END_DT AS BWRK_END_DT , '휴직신청' AS BWRK_NM FROM COMET.HR_LAYOFF_REQ_LIST_Z20342 A WHERE A.COMPANY_CD = 'KL0001' AND A.EMP_NO = '060229' AND A.LAYOFF_START_DT &gt;= '20251117' AND A.LAYOFF_END_DT &lt;= '20271107' AND A.ATHZ_ST_CD IN ('2' ,'3' ) AND ROWNUM = 1 UNION SELECT A.EMP_NO AS EMP_NO , TO_CHAR(A.BWRK_START_DTS,'YYYYMMDD' ) AS BWRK_START_DT , TO_CHAR(A.BWRK_END_DTS,'YYYYMMDD' ) AS BWRK_END_DT , '시간외휴일근무' AS BWRK_NM FROM COMET.HR_OVER_BWRK_HLDY_REQ_LIST_Z20342 A WHERE A.COMPANY_CD = 'KL0001' AND A.EMP_NO = '060229' AND TO_CHAR(A.BWRK_START_DTS,'YYYYMMDD' ) &gt;= '20251117' AND TO_CHAR(A.BWRK_END_DTS,'YYYYMMDD' ) &lt;= '20271107' AND A.ELCTRATHRZ_ST_CD IN ('2' ,'3' ) AND ROWNUM = 1 UNION SELECT A.EMP_NO AS EMP_NO , A.VCTN_START_DT AS BWRK_START_DT , A.VCTN_END_DT AS BWRK_END_DT , '휴가신청' AS BWRK_NM FROM COMET.HR_OFFAPPLY_MST_X20342 A WHERE A.COMPANY_CD = 'KL0001' AND A.EMP_NO = '060229' AND A.VCTN_START_DT &gt;= '20251117' AND A.VCTN_END_DT &lt;= '20271107' AND A.GWAPRVLST_CD IN ('2' ,'3' ) AND ROWNUM = 1 UNION SELECT A.EMP_NO AS EMP_NO , TO_CHAR(A.BWRK_START_DTS,'YYYYMMDD' ) AS BWRK_START_DT , TO_CHAR(A.BWRK_END_DTS,'YYYYMMDD' ) AS BWRK_END_DT , '근무변경' AS BWRK_NM FROM COMET.HR_DNL_BWRK_IDNF_REQ_MST_Z20342 A WHERE A.COMPANY_CD = 'KL0001' AND A.EMP_NO = '060229' AND TO_CHAR(A.BWRK_START_DTS,'YYYYMMDD' ) &gt;= '20251117' AND TO_CHAR(A.BWRK_END_DTS,'YYYYMMDD' ) &lt;= '20271107' AND A.ELCTRATHRZ_ST_CD IN ('2' ,'3' ) AND ROWNUM = 1 UNION SELECT A.REQN_EMP_NO AS EMP_NO , A.BIZTR_START_DT AS BWRK_START_DT , A.BIZTR_END_DT AS BWRK_END_DT , '출장신청' AS BWRK_NM FROM COMET.HR_BIZTR_REQ_MST_Z20342 A WHERE A.COMPANY_CD = 'KL0001' AND A.REQN_EMP_NO = '060229' AND A.BIZTR_START_DT &gt;= '20251117' AND A.BIZTR_END_DT &lt;= '20271107' AND A.ATHZ_ST_CD IN ('2' ,'3' ) AND ROWNUM = 1 UNION SELECT A.EMP_NO AS EMP_NO , A.BWRK_START_DT AS BWRK_START_DT , A.BWRK_END_DT AS BWRK_END_DT , '유연/단축신청' AS BWRK_NM FROM COMET.HR_FLE_SHRTEN_BWRK_REQ_MST_Z20342 A WHERE A.COMPANY_CD = 'KL0001' AND A.EMP_NO = '060229' AND A.BWRK_START_DT &gt;= '20251117' AND A.BWRK_END_DT &lt;= '20271107' AND A.ELCTRATHRZ_ST_CD IN ('2' ,'3' ) AND A.BWRK_TP_CD IN ('SWH' ,'FSH' ,'STH' ,'WP' ,'FC' ,'CC' ) AND ROWNUM = 1 ) TT WHERE ROWNUM = 1</t>
  </si>
  <si>
    <t>{ call PG_HR_OTL_REST_PKG.P_IS_REST_PROPS_ENABLE_YN( '070116' ,'20251101' ,'20251130' ,'MA' ,12 ,12 ,12 ,'' ,'' ,'25.0' ,&lt;null&gt; ) }</t>
  </si>
  <si>
    <t>SELECT MGM.MENUGRP_CD, MAX( CASE WHEN MGL.GRP_NM IS NULL OR MGL.GRP_NM = '' THEN MGM.GRP_NM ELSE MGL.GRP_NM END ) MENUGRP_NM, HEM.BIZAREA_CD, MAX( CASE WHEN MBL.BIZAREA_NM IS NULL OR MBL.BIZAREA_NM = '' THEN MBM.BIZAREA_NM ELSE MBL.BIZAREA_NM END ) BIZAREA_NM, HEM.DEPT_CD, MAX( CASE WHEN MDL.DEPT_NM IS NULL OR MDL.DEPT_NM = '' THEN MDM.DEPT_NM ELSE MDL.DEPT_NM END ) DEPT_NM, HEM.EMP_NO, MGUI.USER_ID, MAX(HEM.KOR_NM) EMP_NM FROM HR_EMP_MST HEM LEFT OUTER JOIN MA_GROUPUSER_INFO MGUI ON MGUI.COMPANY_CD = HEM.COMPANY_CD AND MGUI.GEMP_NO = HEM.GEMP_NO LEFT OUTER JOIN MA_GROUP_MST MGM ON MGM.COMPANY_CD = MGUI.COMPANY_CD AND MGM.MENUGRP_CD = MGUI.MENUGRP_CD LEFT OUTER JOIN MA_GROUP_LDTL MGL ON MGL.COMPANY_CD = MGM.COMPANY_CD AND MGL.MENUGRP_CD = MGM.MENUGRP_CD AND MGL.LANG_CD = 'KO' LEFT OUTER JOIN MA_BIZAREA_MST MBM ON MBM.COMPANY_CD = HEM.COMPANY_CD AND MBM.BIZAREA_CD = HEM.BIZAREA_CD LEFT OUTER JOIN MA_BIZAREA_LDTL MBL ON MBL.COMPANY_CD = MBM.COMPANY_CD AND MBL.BIZAREA_CD = MBM.BIZAREA_CD AND MBL.LANG_CD = 'KO' LEFT OUTER JOIN MA_DEPT_MST MDM ON MDM.COMPANY_CD = HEM.COMPANY_CD AND MDM.DEPT_CD = HEM.DEPT_CD AND ( MDM.DEPT_START_DT &lt;= '20251015' AND ( CASE WHEN MDM.DEPT_END_DT IS NULL OR MDM.DEPT_END_DT = '' THEN '99991231' ELSE MDM.DEPT_END_DT END ) &gt;= '20251015' ) LEFT OUTER JOIN MA_DEPT_LDTL MDL ON MDL.COMPANY_CD = MDM.COMPANY_CD AND MDL.DEPT_CD = MDM.DEPT_CD AND MDL.LANG_CD = 'KO' WHERE HEM.COMPANY_CD = 'KL0001' GROUP BY MGM.MENUGRP_CD,HEM.BIZAREA_CD,HEM.DEPT_CD,EMP_NO,MGUI.USER_ID ORDER BY MENUGRP_CD, BIZAREA_CD,DEPT_CD,EMP_NO</t>
  </si>
  <si>
    <t>SELECT * FROM (SELECT B.EMP_NO , B.KOR_NM , A.PSTN_CD , A.POSI_CD , A.DEPT_CD , C.DEPT_NM , A.ODTY_CD , B.JNCO_DT , A.GNFD_DT , D.ODTY_CD AS SER_ODTY_CD , D.START_DT , D.END_DT , NVL(D.TOTAL_MONTHS, 0 ) AS TOTAL_MONTHS , RANK() OVER(PARTITION BY A.COMPANY_CD,A.EMP_NO ORDER BY A.GNFD_DT DESC ,CASE WHEN A.GNFD_ST_TP = '2' THEN A.GNFD_LKE_NO ELSE A.GNFD_REASON_CD END DESC) RNK FROM HR_HUAN_DTL A LEFT OUTER JOIN HR_EMP_MST B ON A.COMPANY_CD = B.COMPANY_CD AND A.EMP_NO = B.EMP_NO LEFT OUTER JOIN MA_DEPT_MST C ON C.COMPANY_CD = A.COMPANY_CD AND C.DEPT_CD = A.DEPT_CD AND TO_CHAR(SYSDATE, 'YYYYMMDD' ) BETWEEN C.DEPT_START_DT AND NVL(C.DEPT_END_DT, '99991231' ) LEFT OUTER JOIN (SELECT EMP_NO , ODTY_CD , MAX(END_DT) END_DT , MIN(START_DT) START_DT , SUM(ROUND(MONTHS_BETWEEN(TO_DATE(COALESCE(END_DT, TO_CHAR(SYSDATE, 'YYYYMMDD' )), 'YYYYMMDD' ), TO_DATE(START_DT, 'YYYYMMDD' )), 1 )) AS TOTAL_MONTHS FROM (SELECT A.EMP_NO , A.ODTY_CD , A.GNFD_DT AS START_DT , (SELECT MIN(B.GNFD_DT) FROM HR_HUAN_DTL B INNER JOIN HR_CODEBASE_DTL C ON C.COMPANY_CD = B.COMPANY_CD AND C.HR_CD = B.GNFD_CD WHERE C.MCLS_DC = '33' AND B.EMP_NO = A.EMP_NO AND B.ODTY_CD = A.ODTY_CD AND B.GNFD_DT &gt; A.GNFD_DT) AS END_DT FROM HR_HUAN_DTL A INNER JOIN HR_CODEBASE_DTL D ON D.COMPANY_CD = A.COMPANY_CD AND D.HR_CD = A.GNFD_CD AND D.COMPANY_CD = 'KL0001' AND D.MENU_CD = '11' AND D.MCLS_CD = 'H00' AND D.MCLS_DC = '32' AND A.GNFD_DT &lt;= TO_CHAR(SYSDATE, 'YYYYMMDD' )) TMP GROUP BY EMP_NO, ODTY_CD) D ON A.EMP_NO = D.EMP_NO WHERE A.COMPANY_CD = 'KL0001' AND A.GNFD_DT &lt;= TO_CHAR(SYSDATE, 'YYYYMMDD' )) A WHERE RNK = 1 ORDER BY A.EMP_NO, A.START_DT</t>
  </si>
  <si>
    <t>WITH RECURSIVE_HIERARCHY(ROOT_CD, CHILD_CD) AS ( SELECT M.PAV_GRP_CD AS ROOT_CD , M.PAV_GRP_CD AS CHILD_CD FROM CO_PAV_GRP_MST_Z20342 M WHERE PAV_GRP_TP_CD = '22' UNION ALL SELECT RH.ROOT_CD , M.PAV_GRP_CD AS CHILD_CD FROM RECURSIVE_HIERARCHY RH JOIN CO_PAV_GRP_MST_Z20342 M ON M.UP_GRP_CD = RH.CHILD_CD WHERE PAV_GRP_TP_CD = '22' ), PAA_DATA_JOINED AS ( SELECT RH.ROOT_CD , S.PAC5_VR , S.PAV_VN FROM (SELECT ROOT_CD, CHILD_CD FROM RECURSIVE_HIERARCHY GROUP BY ROOT_CD, CHILD_CD) RH JOIN CO_PAA_SUM S ON RH.CHILD_CD = S.PAV_CD WHERE 1 =1 AND S.COMPANY_CD = 'KL0001' AND SUBSTR(S.ACPE_YM , 1 , 4 ) = '2025' AND SUBSTR(S.ACPE_YM, 5 , 2 ) BETWEEN '01' AND '10' ), PAA_TOTAL_SUM AS ( SELECT ROOT_CD , SUM(PAV_VN) AS PAA_AMT FROM PAA_DATA_JOINED GROUP BY ROOT_CD ), PAA_PIVOT AS ( SELECT ROOT_CD , SUM(CASE WHEN OT.SAST_NM = '본부(행정)' THEN S.PAV_VN ELSE 0 END) AS "0101001 본부(행정)" , SUM(CASE WHEN OT.SAST_NM = '본부(머신제조)' THEN S.PAV_VN ELSE 0 END) AS "0102001 본부(머신제조)" , SUM(CASE WHEN OT.SAST_NM = '블랙잭(회원)' THEN S.PAV_VN ELSE 0 END) AS "0201001 블랙잭(회원)" , SUM(CASE WHEN OT.SAST_NM = '바카라(회원)' THEN S.PAV_VN ELSE 0 END) AS "0201002 바카라(회원)" , SUM(CASE WHEN OT.SAST_NM = '블랙잭(일반)' THEN S.PAV_VN ELSE 0 END) AS "0201003 블랙잭(일반)" , SUM(CASE WHEN OT.SAST_NM = '바카라(일반)' THEN S.PAV_VN ELSE 0 END) AS "0201004 바카라(일반)" , SUM(CASE WHEN OT.SAST_NM = '룰렛(일반)' THEN S.PAV_VN ELSE 0 END) AS "0201005 룰렛(일반)" , SUM(CASE WHEN OT.SAST_NM = '다이사이(일반)' THEN S.PAV_VN ELSE 0 END) AS "0201006 다이사이(일반)" , SUM(CASE WHEN OT.SAST_NM = '빅휠(일반)' THEN S.PAV_VN ELSE 0 END) AS "0201007 빅휠(일반)" , SUM(CASE WHEN OT.SAST_NM = '포커(일반)' THEN S.PAV_VN ELSE 0 END) AS "0201008 포커(일반)" , SUM(CASE WHEN OT.SAST_NM = '카지노워(일반)' THEN S.PAV_VN ELSE 0 END) AS "0201009 카지노워(일반)" , SUM(CASE WHEN OT.SAST_NM = '캐리비안스터드포카' THEN S.PAV_VN ELSE 0 END) AS "0201010 캐리비안스터드포카" , SUM(CASE WHEN OT.SAST_NM = '비디오(일반_머신)' THEN S.PAV_VN ELSE 0 END) AS "0205001 비디오(일반_머신)" , SUM(CASE WHEN OT.SAST_NM = '릴(일반_머신)' THEN S.PAV_VN ELSE 0 END) AS "0205002 릴(일반_머신)" , SUM(CASE WHEN OT.SAST_NM = '전자테이블(일반)' THEN S.PAV_VN ELSE 0 END) AS "0210001 전자테이블(일반)" , SUM(CASE WHEN OT.SAST_NM = '일반임대(카지노)' THEN S.PAV_VN ELSE 0 END) AS "0290001 일반임대(카지노)" , SUM(CASE WHEN OT.SAST_NM = '카지노이연수익' THEN S.PAV_VN ELSE 0 END) AS "0297001 카지노이연수익" , SUM(CASE WHEN OT.SAST_NM = '카지노매출조정' THEN S.PAV_VN ELSE 0 END) AS "0297002 카지노매출조정" , SUM(CASE WHEN OT.SAST_NM = '테마파크(카지노)' THEN S.PAV_VN ELSE 0 END) AS "0297003 테마파크(카지노)" , SUM(CASE WHEN OT.SAST_NM = '기여매출_카지노' THEN S.PAV_VN ELSE 0 END) AS "0299001 기여매출_카지노" , SUM(CASE WHEN OT.SAST_NM = 'Standard(메인타워)' THEN S.PAV_VN ELSE 0 END) AS "0301001 Standard(메인타워)" , SUM(CASE WHEN OT.SAST_NM = 'Deluxe(메인타워)' THEN S.PAV_VN ELSE 0 END) AS "0301002 Deluxe(메인타워)" , SUM(CASE WHEN OT.SAST_NM = 'Junior Suite(메인타워)' THEN S.PAV_VN ELSE 0 END) AS "0301003 Junior Suite(메인타워)" , SUM(CASE WHEN OT.SAST_NM = 'Executive(메인타워)' THEN S.PAV_VN ELSE 0 END) AS "0301004 Executive(메인타워)" , SUM(CASE WHEN OT.SAST_NM = '메인타워기타' THEN S.PAV_VN ELSE 0 END) AS "0301005 메인타워기타" , SUM(CASE WHEN OT.SAST_NM = 'Superior(컨벤션타워)' THEN S.PAV_VN ELSE 0 END) AS "0301006 Superior(컨벤션타워)" , SUM(CASE WHEN OT.SAST_NM = 'Luxury(컨벤션타워)' THEN S.PAV_VN ELSE 0 END) AS "0301007 Luxury(컨벤션타워)" , SUM(CASE WHEN OT.SAST_NM = 'Suite(컨벤션타워)' THEN S.PAV_VN ELSE 0 END) AS "0301008 Suite(컨벤션타워)" , SUM(CASE WHEN OT.SAST_NM = '컨벤션타워기타' THEN S.PAV_VN ELSE 0 END) AS "0301009 컨벤션타워기타" , SUM(CASE WHEN OT.SAST_NM = '피트니스' THEN S.PAV_VN ELSE 0 END) AS "0305001 피트니스" , SUM(CASE WHEN OT.SAST_NM = '수영장&amp;사우나' THEN S.PAV_VN ELSE 0 END) AS "0305002 수영장&amp;사우나" , SUM(CASE WHEN OT.SAST_NM = '미니바(그랜드호텔)' THEN S.PAV_VN ELSE 0 END) AS "0305003 미니바(그랜드호텔)" , SUM(CASE WHEN OT.SAST_NM = '고객세탁(그랜드호텔)' THEN S.PAV_VN ELSE 0 END) AS "0305004 고객세탁(그랜드호텔)" , SUM(CASE WHEN OT.SAST_NM = '발렛서비스(그랜드호텔)' THEN S.PAV_VN ELSE 0 END) AS "0305005 발렛서비스(그랜드호텔)" , SUM(CASE WHEN OT.SAST_NM = '플라워샵' THEN S.PAV_VN ELSE 0 END) AS "0305006 플라워샵" , SUM(CASE WHEN OT.SAST_NM = '대여(그랜드호텔)' THEN S.PAV_VN ELSE 0 END) AS "0305007 대여(그랜드호텔)" , SUM(CASE WHEN OT.SAST_NM = '라이팅갤러리' THEN S.PAV_VN ELSE 0 END) AS "0305008 라이팅갤러리" , SUM(CASE WHEN OT.SAST_NM = '대여(메인타워)' THEN S.PAV_VN ELSE 0 END) AS "0305009 대여(메인타워)" , SUM(CASE WHEN OT.SAST_NM = 'Laundry(C)' THEN S.PAV_VN ELSE 0 END) AS "0305010 Laundry(C)" , SUM(CASE WHEN OT.SAST_NM = '그랜드테이블' THEN S.PAV_VN ELSE 0 END) AS "0310001 그랜드테이블" , SUM(CASE WHEN OT.SAST_NM = '웰니스센터' THEN S.PAV_VN ELSE 0 END) AS "0310002 웰니스센터" , SUM(CASE WHEN OT.SAST_NM = '인룸다이닝(그랜드호텔)' THEN S.PAV_VN ELSE 0 END) AS "0310003 인룸다이닝(그랜드호텔)" , SUM(CASE WHEN OT.SAST_NM = '오리엔' THEN S.PAV_VN ELSE 0 END) AS "0310004 오리엔" , SUM(CASE WHEN OT.SAST_NM = '운암정' THEN S.PAV_VN ELSE 0 END) AS "0310005 운암정" , SUM(CASE WHEN OT.SAST_NM = '오브' THEN S.PAV_VN ELSE 0 END) AS "0310006 오브" , SUM(CASE WHEN OT.SAST_NM = '편의용품샵' THEN S.PAV_VN ELSE 0 END) AS "0310007 편의용품샵" , SUM(CASE WHEN OT.SAST_NM = '스마트테이블' THEN S.PAV_VN ELSE 0 END) AS "0310008 스마트테이블" , SUM(CASE WHEN OT.SAST_NM = '라비스타' THEN S.PAV_VN ELSE 0 END) AS "0310009 라비스타" , SUM(CASE WHEN OT.SAST_NM = '연회장(컨벤션)' THEN S.PAV_VN ELSE 0 END) AS "0310010 연회장(컨벤션)" , SUM(CASE WHEN OT.SAST_NM = '시즌이벤트2(그랜드호텔)' THEN S.PAV_VN ELSE 0 END) AS "0310011 시즌이벤트2 (그랜드호텔)" , SUM(CASE WHEN OT.SAST_NM = '더 가든' THEN S.PAV_VN ELSE 0 END) AS "0310012 더 가든" , SUM(CASE WHEN OT.SAST_NM = '1340 스토어' THEN S.PAV_VN ELSE 0 END) AS "0310013 1340 스토어" , SUM(CASE WHEN OT.SAST_NM = '편의용품샵2' THEN S.PAV_VN ELSE 0 END) AS "0310014 편의용품샵2 " , SUM(CASE WHEN OT.SAST_NM = 'In Room Dining(C)' THEN S.PAV_VN ELSE 0 END) AS "0310015 In Room Dining(C)" , SUM(CASE WHEN OT.SAST_NM = '다카야마' THEN S.PAV_VN ELSE 0 END) AS "0310016 다카야마" , SUM(CASE WHEN OT.SAST_NM = '팬지' THEN S.PAV_VN ELSE 0 END) AS "0315002 팬지" , SUM(CASE WHEN OT.SAST_NM = '크리스탈라운지2' THEN S.PAV_VN ELSE 0 END) AS "0315005 크리스탈라운지2 " , SUM(CASE WHEN OT.SAST_NM = '일반임대(그랜드호텔)' THEN S.PAV_VN ELSE 0 END) AS "0390001 일반임대(그랜드호텔)" , SUM(CASE WHEN OT.SAST_NM = '스파' THEN S.PAV_VN ELSE 0 END) AS "0395001 스파" , SUM(CASE WHEN OT.SAST_NM = '하이원프리미엄스토어' THEN S.PAV_VN ELSE 0 END) AS "0395002 하이원프리미엄스토어" , SUM(CASE WHEN OT.SAST_NM = '정태영삼 지역특산품점' THEN S.PAV_VN ELSE 0 END) AS "0395003 정태영삼 지역특산품점" , SUM(CASE WHEN OT.SAST_NM = '광고분양(그랜드호텔)' THEN S.PAV_VN ELSE 0 END) AS "0397001 광고분양(그랜드호텔)" , SUM(CASE WHEN OT.SAST_NM = '카드제휴(그랜드호텔)' THEN S.PAV_VN ELSE 0 END) AS "0397002 카드제휴(그랜드호텔)" , SUM(CASE WHEN OT.SAST_NM = '객실상품권(그랜드호텔)' THEN S.PAV_VN ELSE 0 END) AS "0397003 객실상품권(그랜드호텔)" , SUM(CASE WHEN OT.SAST_NM = '멤버쉽판매(그랜드호텔)' THEN S.PAV_VN ELSE 0 END) AS "0397004 멤버쉽판매(그랜드호텔)" , SUM(CASE WHEN OT.SAST_NM = '패키지판매(그랜드호텔)' THEN S.PAV_VN ELSE 0 END) AS "0397005 패키지판매(그랜드호텔)" , SUM(CASE WHEN OT.SAST_NM = '세탁공장' THEN S.PAV_VN ELSE 0 END) AS "0397006 세탁공장" , SUM(CASE WHEN OT.SAST_NM = '기여매출_그랜드호텔' THEN S.PAV_VN ELSE 0 END) AS "0399001 기여매출_그랜드호텔" , SUM(CASE WHEN OT.SAST_NM = 'Standard(팰리스호텔)' THEN S.PAV_VN ELSE 0 END) AS "0401001 Standard(팰리스호텔)" , SUM(CASE WHEN OT.SAST_NM = 'Junior Suite(팰리스호텔)' THEN S.PAV_VN ELSE 0 END) AS "0401002 Junior Suite(팰리스호텔)" , SUM(CASE WHEN OT.SAST_NM = 'Royal Suite(팰리스호텔)' THEN S.PAV_VN ELSE 0 END) AS "0401003 Royal Suite(팰리스호텔)" , SUM(CASE WHEN OT.SAST_NM = '객실기타(팰리스호텔)' THEN S.PAV_VN ELSE 0 END) AS "0401004 객실기타(팰리스호텔)" , SUM(CASE WHEN OT.SAST_NM = '미니바(팰리스호텔)' THEN S.PAV_VN ELSE 0 END) AS "0405001 미니바(팰리스호텔)" , SUM(CASE WHEN OT.SAST_NM = '고객세탁(팰리스호텔)' THEN S.PAV_VN ELSE 0 END) AS "0405002 고객세탁(팰리스호텔)" , SUM(CASE WHEN OT.SAST_NM = '대여(팰리스호텔)' THEN S.PAV_VN ELSE 0 END) AS "0405003 대여(팰리스호텔)" , SUM(CASE WHEN OT.SAST_NM = '사우나(팰리스호텔)' THEN S.PAV_VN ELSE 0 END) AS "0405004 사우나(팰리스호텔)" , SUM(CASE WHEN OT.SAST_NM = '발렛서비스(팰리스호텔)' THEN S.PAV_VN ELSE 0 END) AS "0405005 발렛서비스(팰리스호텔)" , SUM(CASE WHEN OT.SAST_NM = '하이랜드' THEN S.PAV_VN ELSE 0 END) AS "0410001 하이랜드" , SUM(CASE WHEN OT.SAST_NM = '카페라운지' THEN S.PAV_VN ELSE 0 END) AS "0410002 카페라운지" , SUM(CASE WHEN OT.SAST_NM = '버디버디' THEN S.PAV_VN ELSE 0 END) AS "0410003 버디버디" , SUM(CASE WHEN OT.SAST_NM = '시즌이벤트(펠리스호텔)' THEN S.PAV_VN ELSE 0 END) AS "0410004 시즌이벤트(펠리스호텔)" , SUM(CASE WHEN OT.SAST_NM = 'The Bread' THEN S.PAV_VN ELSE 0 END) AS "0410005 The Bread" , SUM(CASE WHEN OT.SAST_NM = '버디버디스크린골프' THEN S.PAV_VN ELSE 0 END) AS "0410006 버디버디스크린골프" , SUM(CASE WHEN OT.SAST_NM = '룸서비스(팰리스호텔)' THEN S.PAV_VN ELSE 0 END) AS "0410007 룸서비스(팰리스호텔)" , SUM(CASE WHEN OT.SAST_NM = '연회장(팰리스호텔)' THEN S.PAV_VN ELSE 0 END) AS "0410008 연회장(팰리스호텔)" , SUM(CASE WHEN OT.SAST_NM = '하이원시즌이벤트2(팰리스호텔)' THEN S.PAV_VN ELSE 0 END) AS "0410009 하이원시즌이벤트2 (팰리스호텔)" , SUM(CASE WHEN OT.SAST_NM = '밸리스타트하우스' THEN S.PAV_VN ELSE 0 END) AS "0415001 밸리스타트하우스" , SUM(CASE WHEN OT.SAST_NM = '마운틴스타트하우스' THEN S.PAV_VN ELSE 0 END) AS "0415002 마운틴스타트하우스" , SUM(CASE WHEN OT.SAST_NM = '밸리그늘집' THEN S.PAV_VN ELSE 0 END) AS "0415003 밸리그늘집" , SUM(CASE WHEN OT.SAST_NM = '마운틴그늘집' THEN S.PAV_VN ELSE 0 END) AS "0415004 마운틴그늘집" , SUM(CASE WHEN OT.SAST_NM = '일반임대(팰리스호텔)' THEN S.PAV_VN ELSE 0 END) AS "0490001 일반임대(팰리스호텔)" , SUM(CASE WHEN OT.SAST_NM = '광고분양(팰리스호텔)' THEN S.PAV_VN ELSE 0 END) AS "0497001 광고분양(팰리스호텔)" , SUM(CASE WHEN OT.SAST_NM = '카드제휴(팰리스호텔)' THEN S.PAV_VN ELSE 0 END) AS "0497002 카드제휴(팰리스호텔)" , SUM(CASE WHEN OT.SAST_NM = '기여매출_팰리스호텔' THEN S.PAV_VN ELSE 0 END) AS "0499001 기여매출_팰리스호텔" , SUM(CASE WHEN OT.SAST_NM = 'Standard Ondol(밸리)' THEN S.PAV_VN ELSE 0 END) AS "0501101 Standard Ondol(밸리)" , SUM(CASE WHEN OT.SAST_NM = 'Standard Family(밸리)' THEN S.PAV_VN ELSE 0 END) AS "0501102 Standard Family(밸리)" , SUM(CASE WHEN OT.SAST_NM = 'Deluxe(밸리)' THEN S.PAV_VN ELSE 0 END) AS "0501103 Deluxe(밸리)" , SUM(CASE WHEN OT.SAST_NM = '객실기타(밸리)' THEN S.PAV_VN ELSE 0 END) AS "0501104 객실기타(밸리)" , SUM(CASE WHEN OT.SAST_NM = 'Deluxe(마운틴)' THEN S.PAV_VN ELSE 0 END) AS "0501201 Deluxe(마운틴)" , SUM(CASE WHEN OT.SAST_NM = 'Suite(마운틴)' THEN S.PAV_VN ELSE 0 END) AS "0501202 Suite(마운틴)" , SUM(CASE WHEN OT.SAST_NM = 'Royal Suite(마운틴)' THEN S.PAV_VN ELSE 0 END) AS "0501203 Royal Suite(마운틴)" , SUM(CASE WHEN OT.SAST_NM = '객실기타(마운틴)' THEN S.PAV_VN ELSE 0 END) AS "0501204 객실기타(마운틴)" , SUM(CASE WHEN OT.SAST_NM = 'Deluxe(마운틴플러스)' THEN S.PAV_VN ELSE 0 END) AS "0501205 Deluxe(마운틴플러스)" , SUM(CASE WHEN OT.SAST_NM = 'Suite(마운틴플러스)' THEN S.PAV_VN ELSE 0 END) AS "0501206 Suite(마운틴플러스)" , SUM(CASE WHEN OT.SAST_NM = '객실기타(마운틴플러스)' THEN S.PAV_VN ELSE 0 END) AS "0501207 객실기타(마운틴플러스)" , SUM(CASE WHEN OT.SAST_NM = 'Standard(힐)' THEN S.PAV_VN ELSE 0 END) AS "0501301 Standard(힐)" , SUM(CASE WHEN OT.SAST_NM = 'Deluxe(힐)' THEN S.PAV_VN ELSE 0 END) AS "0501302 Deluxe(힐)" , SUM(CASE WHEN OT.SAST_NM = 'Suite(힐)' THEN S.PAV_VN ELSE 0 END) AS "0501303 Suite(힐)" , SUM(CASE WHEN OT.SAST_NM = '객실기타(힐)' THEN S.PAV_VN ELSE 0 END) AS "0501304 객실기타(힐)" , SUM(CASE WHEN OT.SAST_NM = '콘도용품(밸리)' THEN S.PAV_VN ELSE 0 END) AS "0505101 콘도용품(밸리)" , SUM(CASE WHEN OT.SAST_NM = '사우나(밸리)' THEN S.PAV_VN ELSE 0 END) AS "0505102 사우나(밸리)" , SUM(CASE WHEN OT.SAST_NM = '대여(밸리)' THEN S.PAV_VN ELSE 0 END) AS "0505103 대여(밸리)" , SUM(CASE WHEN OT.SAST_NM = '콘도용품(마운틴)' THEN S.PAV_VN ELSE 0 END) AS "0505201 콘도용품(마운틴)" , SUM(CASE WHEN OT.SAST_NM = '대여(마운틴)' THEN S.PAV_VN ELSE 0 END) AS "0505202 대여(마운틴)" , SUM(CASE WHEN OT.SAST_NM = '대여(마운틴플러스)' THEN S.PAV_VN ELSE 0 END) AS "0505203 대여(마운틴플러스)" , SUM(CASE WHEN OT.SAST_NM = '미니바(하이원콘도)' THEN S.PAV_VN ELSE 0 END) AS "0505204 미니바(하이원콘도)" , SUM(CASE WHEN OT.SAST_NM = '대여(힐)' THEN S.PAV_VN ELSE 0 END) AS "0505301 대여(힐)" , SUM(CASE WHEN OT.SAST_NM = '밸리카페테리아' THEN S.PAV_VN ELSE 0 END) AS "0510101 밸리카페테리아" , SUM(CASE WHEN OT.SAST_NM = '마운틴카페테리아' THEN S.PAV_VN ELSE 0 END) AS "0510201 마운틴카페테리아" , SUM(CASE WHEN OT.SAST_NM = '시즌이벤트(학단/BBQ)' THEN S.PAV_VN ELSE 0 END) AS "0510202 시즌이벤트(학단/BBQ)" , SUM(CASE WHEN OT.SAST_NM = '웰리스빌리지(마운틴)' THEN S.PAV_VN ELSE 0 END) AS "0510203 웰리스빌리지(마운틴)" , SUM(CASE WHEN OT.SAST_NM = '퓨전레스토랑(마운틴)' THEN S.PAV_VN ELSE 0 END) AS "0510204 퓨전레스토랑(마운틴)" , SUM(CASE WHEN OT.SAST_NM = '궁(마운틴)' THEN S.PAV_VN ELSE 0 END) AS "0510205 궁(마운틴)" , SUM(CASE WHEN OT.SAST_NM = '연회장(마운틴)' THEN S.PAV_VN ELSE 0 END) AS "0510206 연회장(마운틴)" , SUM(CASE WHEN OT.SAST_NM = '단체식당(힐)' THEN S.PAV_VN ELSE 0 END) AS "0510301 단체식당(힐)" , SUM(CASE WHEN OT.SAST_NM = '하이하우 클럽라운지(힐)' THEN S.PAV_VN ELSE 0 END) AS "0510302 하이하우 클럽라운지(힐)" , SUM(CASE WHEN OT.SAST_NM = '연회장(힐)' THEN S.PAV_VN ELSE 0 END) AS "0510303 연회장(힐)" , SUM(CASE WHEN OT.SAST_NM = '아테나키친' THEN S.PAV_VN ELSE 0 END) AS "0515001 아테나키친" , SUM(CASE WHEN OT.SAST_NM = '밸리허브카페테리아' THEN S.PAV_VN ELSE 0 END) AS "0515002 밸리허브카페테리아" , SUM(CASE WHEN OT.SAST_NM = '구름담은 카페' THEN S.PAV_VN ELSE 0 END) AS "0515003 구름담은 카페" , SUM(CASE WHEN OT.SAST_NM = '탑스낵' THEN S.PAV_VN ELSE 0 END) AS "0515004 탑스낵" , SUM(CASE WHEN OT.SAST_NM = '일반임대(하이원콘도)' THEN S.PAV_VN ELSE 0 END) AS "0590001 일반임대(하이원콘도)" , SUM(CASE WHEN OT.SAST_NM = '광고분양(하이원콘도)' THEN S.PAV_VN ELSE 0 END) AS "0597001 광고분양(하이원콘도)" , SUM(CASE WHEN OT.SAST_NM = '카드제휴(하이원콘도)' THEN S.PAV_VN ELSE 0 END) AS "0597002 카드제휴(하이원콘도)" , SUM(CASE WHEN OT.SAST_NM = '기여매출_하이원콘도' THEN S.PAV_VN ELSE 0 END) AS "0599001 기여매출_하이원콘도" , SUM(CASE WHEN OT.SAST_NM = '그린피' THEN S.PAV_VN ELSE 0 END) AS "0601001 그린피" , SUM(CASE WHEN OT.SAST_NM = '용품대여(하이원골프)' THEN S.PAV_VN ELSE 0 END) AS "0601002 용품대여(하이원골프)" , SUM(CASE WHEN OT.SAST_NM = '골프카' THEN S.PAV_VN ELSE 0 END) AS "0601003 골프카" , SUM(CASE WHEN OT.SAST_NM = '골프연습장' THEN S.PAV_VN ELSE 0 END) AS "0605001 골프연습장" , SUM(CASE WHEN OT.SAST_NM = '사우나(하이원골프)' THEN S.PAV_VN ELSE 0 END) AS "0605002 사우나(하이원골프)" , SUM(CASE WHEN OT.SAST_NM = '일반임대(하이원골프)' THEN S.PAV_VN ELSE 0 END) AS "0690001 일반임대(하이원골프)" , SUM(CASE WHEN OT.SAST_NM = '광고분양(하이원골프)' THEN S.PAV_VN ELSE 0 END) AS "0697001 광고분양(하이원골프)" , SUM(CASE WHEN OT.SAST_NM = '카드제휴(하이원골프)' THEN S.PAV_VN ELSE 0 END) AS "0697002 카드제휴(하이원골프)" , SUM(CASE WHEN OT.SAST_NM = '기여매출_하이원골프' THEN S.PAV_VN ELSE 0 END) AS "0699001 기여매출_하이원골프" , SUM(CASE WHEN OT.SAST_NM = '리프트' THEN S.PAV_VN ELSE 0 END) AS "0701001 리프트" , SUM(CASE WHEN OT.SAST_NM = '케이블카' THEN S.PAV_VN ELSE 0 END) AS "0701002 케이블카" , SUM(CASE WHEN OT.SAST_NM = '시즌권(하이원스키)' THEN S.PAV_VN ELSE 0 END) AS "0701003 시즌권(하이원스키)" , SUM(CASE WHEN OT.SAST_NM = '렌탈(하이원스키)' THEN S.PAV_VN ELSE 0 END) AS "0705001 렌탈(하이원스키)" , SUM(CASE WHEN OT.SAST_NM = '시즌락커' THEN S.PAV_VN ELSE 0 END) AS "0705002 시즌락커" , SUM(CASE WHEN OT.SAST_NM = '코인락카' THEN S.PAV_VN ELSE 0 END) AS "0705003 코인락카" , SUM(CASE WHEN OT.SAST_NM = '장비보관소' THEN S.PAV_VN ELSE 0 END) AS "0705004 장비보관소" , SUM(CASE WHEN OT.SAST_NM = '장비수리(하이원스키)' THEN S.PAV_VN ELSE 0 END) AS "0710001 장비수리(하이원스키)" , SUM(CASE WHEN OT.SAST_NM = '스키스쿨' THEN S.PAV_VN ELSE 0 END) AS "0715001 스키스쿨" , SUM(CASE WHEN OT.SAST_NM = '스노우월드' THEN S.PAV_VN ELSE 0 END) AS "0720001 스노우월드" , SUM(CASE WHEN OT.SAST_NM = 'Activity(하이원스키)' THEN S.PAV_VN ELSE 0 END) AS "0725001 Activity(하이원스키)" , SUM(CASE WHEN OT.SAST_NM = '우주영상관' THEN S.PAV_VN ELSE 0 END) AS "0725002 우주영상관" , SUM(CASE WHEN OT.SAST_NM = '동물농장/마켓1340' THEN S.PAV_VN ELSE 0 END) AS "0725003 동물농장/마켓1340 " , SUM(CASE WHEN OT.SAST_NM = '일반임대(하이원스키)' THEN S.PAV_VN ELSE 0 END) AS "0790001 일반임대(하이원스키)" , SUM(CASE WHEN OT.SAST_NM = '보드학교(임대)' THEN S.PAV_VN ELSE 0 END) AS "0790002 보드학교(임대)" , SUM(CASE WHEN OT.SAST_NM = '레포츠놀이동산(임대)' THEN S.PAV_VN ELSE 0 END) AS "0790003 레포츠놀이동산(임대)" , SUM(CASE WHEN OT.SAST_NM = '광고분양(하이원스키)' THEN S.PAV_VN ELSE 0 END) AS "0797001 광고분양(하이원스키)" , SUM(CASE WHEN OT.SAST_NM = '카드제휴(하이원스키)' THEN S.PAV_VN ELSE 0 END) AS "0797002 카드제휴(하이원스키)" , SUM(CASE WHEN OT.SAST_NM = '기여매출_하이원스키' THEN S.PAV_VN ELSE 0 END) AS "0799001 기여매출_하이원스키" , SUM(CASE WHEN OT.SAST_NM = '워터월드발권' THEN S.PAV_VN ELSE 0 END) AS "0901001 워터월드발권" , SUM(CASE WHEN OT.SAST_NM = '워터월드시즌권' THEN S.PAV_VN ELSE 0 END) AS "0901002 워터월드시즌권" , SUM(CASE WHEN OT.SAST_NM = '대여(워터월드)' THEN S.PAV_VN ELSE 0 END) AS "0905001 대여(워터월드)" , SUM(CASE WHEN OT.SAST_NM = '힐링센타(워터월드)' THEN S.PAV_VN ELSE 0 END) AS "0905002 힐링센타(워터월드)" , SUM(CASE WHEN OT.SAST_NM = '사우나(워터월드)' THEN S.PAV_VN ELSE 0 END) AS "0905003 사우나(워터월드)" , SUM(CASE WHEN OT.SAST_NM = '일반임대(워터월드)' THEN S.PAV_VN ELSE 0 END) AS "0990001 일반임대(워터월드)" , SUM(CASE WHEN OT.SAST_NM = '푸드팰리스1(임대)' THEN S.PAV_VN ELSE 0 END) AS "0990002 푸드팰리스1 (임대)" , SUM(CASE WHEN OT.SAST_NM = '푸드팰리스2(임대)' THEN S.PAV_VN ELSE 0 END) AS "0990003 푸드팰리스2 (임대)" , SUM(CASE WHEN OT.SAST_NM = '푸드아일랜드(임대)' THEN S.PAV_VN ELSE 0 END) AS "0990004 푸드아일랜드(임대)" , SUM(CASE WHEN OT.SAST_NM = '죠스떡볶이(임대)' THEN S.PAV_VN ELSE 0 END) AS "0990005 죠스떡볶이(임대)" , SUM(CASE WHEN OT.SAST_NM = '띠아모(임대)' THEN S.PAV_VN ELSE 0 END) AS "0990006 띠아모(임대)" , SUM(CASE WHEN OT.SAST_NM = '스태프핫도그(임대)' THEN S.PAV_VN ELSE 0 END) AS "0990007 스태프핫도그(임대)" , SUM(CASE WHEN OT.SAST_NM = 'BBQ(임대)' THEN S.PAV_VN ELSE 0 END) AS "0990008 BBQ(임대)" , SUM(CASE WHEN OT.SAST_NM = '투썸플레이스(임대)' THEN S.PAV_VN ELSE 0 END) AS "0990009 투썸플레이스(임대)" , SUM(CASE WHEN OT.SAST_NM = '상품점(임대)' THEN S.PAV_VN ELSE 0 END) AS "0990010 상품점(임대)" , SUM(CASE WHEN OT.SAST_NM = '임대(기타)' THEN S.PAV_VN ELSE 0 END) AS "0990011 임대(기타)" , SUM(CASE WHEN OT.SAST_NM = '광고분양(워터월드)' THEN S.PAV_VN ELSE 0 END) AS "0997001 광고분양(워터월드)" , SUM(CASE WHEN OT.SAST_NM = '카드제휴(워터월드)' THEN S.PAV_VN ELSE 0 END) AS "0997002 카드제휴(워터월드)" , SUM(CASE WHEN OT.SAST_NM = '매표소(루지)' THEN S.PAV_VN ELSE 0 END) AS "0997003 매표소(루지)" , SUM(CASE WHEN OT.SAST_NM = '워터월드충전/정산 선수금' THEN S.PAV_VN ELSE 0 END) AS "0997004 워터월드충전/정산 선수금" , SUM(CASE WHEN OT.SAST_NM = '기여매출_워터월드' THEN S.PAV_VN ELSE 0 END) AS "0999001 기여매출_워터월드" , SUM(CASE WHEN OT.SAST_NM = '머신제조' THEN S.PAV_VN ELSE 0 END) AS "1002001 머신제조" , SUM(CASE WHEN OT.SAST_NM = '일반임대(머신제조)' THEN S.PAV_VN ELSE 0 END) AS "1090001 일반임대(머신제조)" , SUM(CASE WHEN OT.SAST_NM = '기여매출_머신제조' THEN S.PAV_VN ELSE 0 END) AS "1099001 기여매출_머신제조" , SUM(CASE WHEN OT.SAST_NM = '기여매출_머신제조_자가공급' THEN S.PAV_VN ELSE 0 END) AS "1099002 기여매출_머신제조_자가공급" FROM PAA_DATA_JOINED S JOIN CO_SAST_MST_Z20342 OT ON OT.SAST_CD = S.PAC5_VR AND OT.PRINT_YN = 'Y' AND OT.USE_YN = 'Y' GROUP BY ROOT_CD ) SELECT M.PRINT_SQ , M.RMK_CNTN , M.UP_GRP_CD , M.PAV_GRP_CD , CASE WHEN SUBSTR(M.RMK_CNTN, 1 , 1 ) = '1' THEN M.PAV_GRP_NM WHEN SUBSTR(M.RMK_CNTN, 1 , 1 ) = '2' THEN ' ' || M.PAV_GRP_NM WHEN SUBSTR(M.RMK_CNTN, 1 , 1 ) = '3' THEN ' ' || M.PAV_GRP_NM END PAV_GRP_NM , CASE WHEN M.PAV_GRP_CD = 'VN1001' THEN (NVL(S.PAA_AMT, 0 )/188 )/1 ELSE NVL(S.PAA_AMT/1 , 0 ) END TOTAL_PAA_SUM , NVL(SP."0101001 본부(행정)"/1 , 0 ) AS "0101001 본부(행정)" , NVL(SP."0102001 본부(머신제조)"/1 , 0 ) AS "0102001 본부(머신제조)" , NVL(SP."0201001 블랙잭(회원)"/1 , 0 ) AS "0201001 블랙잭(회원)" , NVL(SP."0201002 바카라(회원)"/1 , 0 ) AS "0201002 바카라(회원)" , NVL(SP."0201003 블랙잭(일반)"/1 , 0 ) AS "0201003 블랙잭(일반)" , NVL(SP."0201004 바카라(일반)"/1 , 0 ) AS "0201004 바카라(일반)" , NVL(SP."0201005 룰렛(일반)"/1 , 0 ) AS "0201005 룰렛(일반)" , NVL(SP."0201006 다이사이(일반)"/1 , 0 ) AS "0201006 다이사이(일반)" , NVL(SP."0201007 빅휠(일반)"/1 , 0 ) AS "0201007 빅휠(일반)" , NVL(SP."0201008 포커(일반)"/1 , 0 ) AS "0201008 포커(일반)" , NVL(SP."0201009 카지노워(일반)"/1 , 0 ) AS "0201009 카지노워(일반)" , NVL(SP."0201010 캐리비안스터드포카"/1 , 0 ) AS "0201010 캐리비안스터드포카" , NVL(SP."0205001 비디오(일반_머신)"/1 , 0 ) AS "0205001 비디오(일반_머신)" , NVL(SP."0205002 릴(일반_머신)"/1 , 0 ) AS "0205002 릴(일반_머신)" , NVL(SP."0210001 전자테이블(일반)"/1 , 0 ) AS "0210001 전자테이블(일반)" , NVL(SP."0290001 일반임대(카지노)"/1 , 0 ) AS "0290001 일반임대(카지노)" , NVL(SP."0297001 카지노이연수익"/1 , 0 ) AS "0297001 카지노이연수익" , NVL(SP."0297002 카지노매출조정"/1 , 0 ) AS "0297002 카지노매출조정" , NVL(SP."0297003 테마파크(카지노)"/1 , 0 ) AS "0297003 테마파크(카지노)" , NVL(SP."0299001 기여매출_카지노"/1 , 0 ) AS "0299001 기여매출_카지노" , NVL(SP."0301001 Standard(메인타워)"/1 , 0 ) AS "0301001 Standard(메인타워)" , NVL(SP."0301002 Deluxe(메인타워)"/1 , 0 ) AS "0301002 Deluxe(메인타워)" , NVL(SP."0301003 Junior Suite(메인타워)"/1 , 0 ) AS "0301003 Junior Suite(메인타워)" , NVL(SP."0301004 Executive(메인타워)"/1 , 0 ) AS "0301004 Executive(메인타워)" , NVL(SP."0301005 메인타워기타"/1 , 0 ) AS "0301005 메인타워기타" , NVL(SP."0301006 Superior(컨벤션타워)"/1 , 0 ) AS "0301006 Superior(컨벤션타워)" , NVL(SP."0301007 Luxury(컨벤션타워)"/1 , 0 ) AS "0301007 Luxury(컨벤션타워)" , NVL(SP."0301008 Suite(컨벤션타워)"/1 , 0 ) AS "0301008 Suite(컨벤션타워)" , NVL(SP."0301009 컨벤션타워기타"/1 , 0 ) AS "0301009 컨벤션타워기타" , NVL(SP."0305001 피트니스"/1 , 0 ) AS "0305001 피트니스" , NVL(SP."0305002 수영장&amp;사우나"/1 , 0 ) AS "0305002 수영장&amp;사우나" , NVL(SP."0305003 미니바(그랜드호텔)"/1 , 0 ) AS "0305003 미니바(그랜드호텔)" , NVL(SP."0305004 고객세탁(그랜드호텔)"/1 , 0 ) AS "0305004 고객세탁(그랜드호텔)" , NVL(SP."0305005 발렛서비스(그랜드호텔)"/1 , 0 ) AS "0305005 발렛서비스(그랜드호텔)" , NVL(SP."0305006 플라워샵"/1 , 0 ) AS "0305006 플라워샵" , NVL(SP."0305007 대여(그랜드호텔)"/1 , 0 ) AS "0305007 대여(그랜드호텔)" , NVL(SP."0305008 라이팅갤러리"/1 , 0 ) AS "0305008 라이팅갤러리" , NVL(SP."0305009 대여(메인타워)"/1 , 0 ) AS "0305009 대여(메인타워)" , NVL(SP."0305010 Laundry(C)"/1 , 0 ) AS "0305010 Laundry(C)" , NVL(SP."0310001 그랜드테이블"/1 , 0 ) AS "0310001 그랜드테이블" , NVL(SP."0310002 웰니스센터"/1 , 0 ) AS "0310002 웰니스센터" , NVL(SP."0310003 인룸다이닝(그랜드호텔)"/1 , 0 ) AS "0310003 인룸다이닝(그랜드호텔)" , NVL(SP."0310004 오리엔"/1 , 0 ) AS "0310004 오리엔" , NVL(SP."0310005 운암정"/1 , 0 ) AS "0310005 운암정" , NVL(SP."0310006 오브"/1 , 0 ) AS "0310006 오브" , NVL(SP."0310007 편의용품샵"/1 , 0 ) AS "0310007 편의용품샵" , NVL(SP."0310008 스마트테이블"/1 , 0 ) AS "0310008 스마트테이블" , NVL(SP."0310009 라비스타"/1 , 0 ) AS "0310009 라비스타" , NVL(SP."0310010 연회장(컨벤션)"/1 , 0 ) AS "0310010 연회장(컨벤션)" , NVL(SP."0310011 시즌이벤트2 (그랜드호텔)"/1 , 0 ) AS "0310011 시즌이벤트2 (그랜드호텔)" , NVL(SP."0310012 더 가든"/1 , 0 ) AS "0310012 더 가든" , NVL(SP."0310013 1340 스토어"/1 , 0 ) AS "0310013 1340 스토어" , NVL(SP."0310014 편의용품샵2 "/1 , 0 ) AS "0310014 편의용품샵2 " , NVL(SP."0310015 In Room Dining(C)"/1 , 0 ) AS "0310015 In Room Dining(C)" , NVL(SP."0310016 다카야마"/1 , 0 ) AS "0310016 다카야마" , NVL(SP."0315002 팬지"/1 , 0 ) AS "0315002 팬지" , NVL(SP."0315005 크리스탈라운지2 "/1 , 0 ) AS "0315005 크리스탈라운지2 " , NVL(SP."0390001 일반임대(그랜드호텔)"/1 , 0 ) AS "0390001 일반임대(그랜드호텔)" , NVL(SP."0395001 스파"/1 , 0 ) AS "0395001 스파" , NVL(SP."0395002 하이원프리미엄스토어"/1 , 0 ) AS "0395002 하이원프리미엄스토어" , NVL(SP."0395003 정태영삼 지역특산품점"/1 , 0 ) AS "0395003 정태영삼 지역특산품점" , NVL(SP."0397001 광고분양(그랜드호텔)"/1 , 0 ) AS "0397001 광고분양(그랜드호텔)" , NVL(SP."0397002 카드제휴(그랜드호텔)"/1 , 0 ) AS "0397002 카드제휴(그랜드호텔)" , NVL(SP."0397003 객실상품권(그랜드호텔)"/1 , 0 ) AS "0397003 객실상품권(그랜드호텔)" , NVL(SP."0397004 멤버쉽판매(그랜드호텔)"/1 , 0 ) AS "0397004 멤버쉽판매(그랜드호텔)" , NVL(SP."0397005 패키지판매(그랜드호텔)"/1 , 0 ) AS "0397005 패키지판매(그랜드호텔)" , NVL(SP."0397006 세탁공장"/1 , 0 ) AS "0397006 세탁공장" , NVL(SP."0399001 기여매출_그랜드호텔"/1 , 0 ) AS "0399001 기여매출_그랜드호텔" , NVL(SP."0401001 Standard(팰리스호텔)"/1 , 0 ) AS "0401001 Standard(팰리스호텔)" , NVL(SP."0401002 Junior Suite(팰리스호텔)"/1 , 0 ) AS "0401002 Junior Suite(팰리스호텔)" , NVL(SP."0401003 Royal Suite(팰리스호텔)"/1 , 0 ) AS "0401003 Royal Suite(팰리스호텔)" , NVL(SP."0401004 객실기타(팰리스호텔)"/1 , 0 ) AS "0401004 객실기타(팰리스호텔)" , NVL(SP."0405001 미니바(팰리스호텔)"/1 , 0 ) AS "0405001 미니바(팰리스호텔)" , NVL(SP."0405002 고객세탁(팰리스호텔)"/1 , 0 ) AS "0405002 고객세탁(팰리스호텔)" , NVL(SP."0405003 대여(팰리스호텔)"/1 , 0 ) AS "0405003 대여(팰리스호텔)" , NVL(SP."0405004 사우나(팰리스호텔)"/1 , 0 ) AS "0405004 사우나(팰리스호텔)" , NVL(SP."0405005 발렛서비스(팰리스호텔)"/1 , 0 ) AS "0405005 발렛서비스(팰리스호텔)" , NVL(SP."0410001 하이랜드"/1 , 0 ) AS "0410001 하이랜드" , NVL(SP."0410002 카페라운지"/1 , 0 ) AS "0410002 카페라운지" , NVL(SP."0410003 버디버디"/1 , 0 ) AS "0410003 버디버디" , NVL(SP."0410004 시즌이벤트(펠리스호텔)"/1 , 0 ) AS "0410004 시즌이벤트(펠리스호텔)" , NVL(SP."0410005 The Bread"/1 , 0 ) AS "0410005 The Bread" , NVL(SP."0410006 버디버디스크린골프"/1 , 0 ) AS "0410006 버디버디스크린골프" , NVL(SP."0410007 룸서비스(팰리스호텔)"/1 , 0 ) AS "0410007 룸서비스(팰리스호텔)" , NVL(SP."0410008 연회장(팰리스호텔)"/1 , 0 ) AS "0410008 연회장(팰리스호텔)" , NVL(SP."0410009 하이원시즌이벤트2 (팰리스호텔)"/1 , 0 ) AS "0410009 하이원시즌이벤트2 (팰리스호텔)" , NVL(SP."0415001 밸리스타트하우스"/1 , 0 ) AS "0415001 밸리스타트하우스" , NVL(SP."0415002 마운틴스타트하우스"/1 , 0 ) AS "0415002 마운틴스타트하우스" , NVL(SP."0415003 밸리그늘집"/1 , 0 ) AS "0415003 밸리그늘집" , NVL(SP."0415004 마운틴그늘집"/1 , 0 ) AS "0415004 마운틴그늘집" , NVL(SP."0490001 일반임대(팰리스호텔)"/1 , 0 ) AS "0490001 일반임대(팰리스호텔)" , NVL(SP."0497001 광고분양(팰리스호텔)"/1 , 0 ) AS "0497001 광고분양(팰리스호텔)" , NVL(SP."0497002 카드제휴(팰리스호텔)"/1 , 0 ) AS "0497002 카드제휴(팰리스호텔)" , NVL(SP."0499001 기여매출_팰리스호텔"/1 , 0 ) AS "0499001 기여매출_팰리스호텔" , NVL(SP."0501101 Standard Ondol(밸리)"/1 , 0 ) AS "0501101 Standard Ondol(밸리)" , NVL(SP."0501102 Standard Family(밸리)"/1 , 0 ) AS "0501102 Standard Family(밸리)" , NVL(SP."0501103 Deluxe(밸리)"/1 , 0 ) AS "0501103 Deluxe(밸리)" , NVL(SP."0501104 객실기타(밸리)"/1 , 0 ) AS "0501104 객실기타(밸리)" , NVL(SP."0501201 Deluxe(마운틴)"/1 , 0 ) AS "0501201 Deluxe(마운틴)" , NVL(SP."0501202 Suite(마운틴)"/1 , 0 ) AS "0501202 Suite(마운틴)" , NVL(SP."0501203 Royal Suite(마운틴)"/1 , 0 ) AS "0501203 Royal Suite(마운틴)" , NVL(SP."0501204 객실기타(마운틴)"/1 , 0 ) AS "0501204 객실기타(마운틴)" , NVL(SP."0501205 Deluxe(마운틴플러스)"/1 , 0 ) AS "0501205 Deluxe(마운틴플러스)" , NVL(SP."0501206 Suite(마운틴플러스)"/1 , 0 ) AS "0501206 Suite(마운틴플러스)" , NVL(SP."0501207 객실기타(마운틴플러스)"/1 , 0 ) AS "0501207 객실기타(마운틴플러스)" , NVL(SP."0501301 Standard(힐)"/1 , 0 ) AS "0501301 Standard(힐)" , NVL(SP."0501302 Deluxe(힐)"/1 , 0 ) AS "0501302 Deluxe(힐)" , NVL(SP."0501303 Suite(힐)"/1 , 0 ) AS "0501303 Suite(힐)" , NVL(SP."0501304 객실기타(힐)"/1 , 0 ) AS "0501304 객실기타(힐)" , NVL(SP."0505101 콘도용품(밸리)"/1 , 0 ) AS "0505101 콘도용품(밸리)" , NVL(SP."0505102 사우나(밸리)"/1 , 0 ) AS "0505102 사우나(밸리)" , NVL(SP."0505103 대여(밸리)"/1 , 0 ) AS "0505103 대여(밸리)" , NVL(SP."0505201 콘도용품(마운틴)"/1 , 0 ) AS "0505201 콘도용품(마운틴)" , NVL(SP."0505202 대여(마운틴)"/1 , 0 ) AS "0505202 대여(마운틴)" , NVL(SP."0505203 대여(마운틴플러스)"/1 , 0 ) AS "0505203 대여(마운틴플러스)" , NVL(SP."0505204 미니바(하이원콘도)"/1 , 0 ) AS "0505204 미니바(하이원콘도)" , NVL(SP."0505301 대여(힐)"/1 , 0 ) AS "0505301 대여(힐)" , NVL(SP."0510101 밸리카페테리아"/1 , 0 ) AS "0510101 밸리카페테리아" , NVL(SP."0510201 마운틴카페테리아"/1 , 0 ) AS "0510201 마운틴카페테리아" , NVL(SP."0510202 시즌이벤트(학단/BBQ)"/1 , 0 ) AS "0510202 시즌이벤트(학단/BBQ)" , NVL(SP."0510203 웰리스빌리지(마운틴)"/1 , 0 ) AS "0510203 웰리스빌리지(마운틴)" , NVL(SP."0510204 퓨전레스토랑(마운틴)"/1 , 0 ) AS "0510204 퓨전레스토랑(마운틴)" , NVL(SP."0510205 궁(마운틴)"/1 , 0 ) AS "0510205 궁(마운틴)" , NVL(SP."0510206 연회장(마운틴)"/1 , 0 ) AS "0510206 연회장(마운틴)" , NVL(SP."0510301 단체식당(힐)"/1 , 0 ) AS "0510301 단체식당(힐)" , NVL(SP."0510302 하이하우 클럽라운지(힐)"/1 , 0 ) AS "0510302 하이하우 클럽라운지(힐)" , NVL(SP."0510303 연회장(힐)"/1 , 0 ) AS "0510303 연회장(힐)" , NVL(SP."0515001 아테나키친"/1 , 0 ) AS "0515001 아테나키친" , NVL(SP."0515002 밸리허브카페테리아"/1 , 0 ) AS "0515002 밸리허브카페테리아" , NVL(SP."0515003 구름담은 카페"/1 , 0 ) AS "0515003 구름담은 카페" , NVL(SP."0515004 탑스낵"/1 , 0 ) AS "0515004 탑스낵" , NVL(SP."0590001 일반임대(하이원콘도)"/1 , 0 ) AS "0590001 일반임대(하이원콘도)" , NVL(SP."0597001 광고분양(하이원콘도)"/1 , 0 ) AS "0597001 광고분양(하이원콘도)" , NVL(SP."0597002 카드제휴(하이원콘도)"/1 , 0 ) AS "0597002 카드제휴(하이원콘도)" , NVL(SP."0599001 기여매출_하이원콘도"/1 , 0 ) AS "0599001 기여매출_하이원콘도" , NVL(SP."0601001 그린피"/1 , 0 ) AS "0601001 그린피" , NVL(SP."0601002 용품대여(하이원골프)"/1 , 0 ) AS "0601002 용품대여(하이원골프)" , NVL(SP."0601003 골프카"/1 , 0 ) AS "0601003 골프카" , NVL(SP."0605001 골프연습장"/1 , 0 ) AS "0605001 골프연습장" , NVL(SP."0605002 사우나(하이원골프)"/1 , 0 ) AS "0605002 사우나(하이원골프)" , NVL(SP."0690001 일반임대(하이원골프)"/1 , 0 ) AS "0690001 일반임대(하이원골프)" , NVL(SP."0697001 광고분양(하이원골프)"/1 , 0 ) AS "0697001 광고분양(하이원골프)" , NVL(SP."0697002 카드제휴(하이원골프)"/1 , 0 ) AS "0697002 카드제휴(하이원골프)" , NVL(SP."0699001 기여매출_하이원골프"/1 , 0 ) AS "0699001 기여매출_하이원골프" , NVL(SP."0701001 리프트"/1 , 0 ) AS "0701001 리프트" , NVL(SP."0701002 케이블카"/1 , 0 ) AS "0701002 케이블카" , NVL(SP."0701003 시즌권(하이원스키)"/1 , 0 ) AS "0701003 시즌권(하이원스키)" , NVL(SP."0705001 렌탈(하이원스키)"/1 , 0 ) AS "0705001 렌탈(하이원스키)" , NVL(SP."0705002 시즌락커"/1 , 0 ) AS "0705002 시즌락커" , NVL(SP."0705003 코인락카"/1 , 0 ) AS "0705003 코인락카" , NVL(SP."0705004 장비보관소"/1 , 0 ) AS "0705004 장비보관소" , NVL(SP."0710001 장비수리(하이원스키)"/1 , 0 ) AS "0710001 장비수리(하이원스키)" , NVL(SP."0715001 스키스쿨"/1 , 0 ) AS "0715001 스키스쿨" , NVL(SP."0720001 스노우월드"/1 , 0 ) AS "0720001 스노우월드" , NVL(SP."0725001 Activity(하이원스키)"/1 , 0 ) AS "0725001 Activity(하이원스키)" , NVL(SP."0725002 우주영상관"/1 , 0 ) AS "0725002 우주영상관" , NVL(SP."0725003 동물농장/마켓1340 "/1 , 0 ) AS "0725003 동물농장/마켓1340 " , NVL(SP."0790001 일반임대(하이원스키)"/1 , 0 ) AS "0790001 일반임대(하이원스키)" , NVL(SP."0790002 보드학교(임대)"/1 , 0 ) AS "0790002 보드학교(임대)" , NVL(SP."0790003 레포츠놀이동산(임대)"/1 , 0 ) AS "0790003 레포츠놀이동산(임대)" , NVL(SP."0797001 광고분양(하이원스키)"/1 , 0 ) AS "0797001 광고분양(하이원스키)" , NVL(SP."0797002 카드제휴(하이원스키)"/1 , 0 ) AS "0797002 카드제휴(하이원스키)" , NVL(SP."0799001 기여매출_하이원스키"/1 , 0 ) AS "0799001 기여매출_하이원스키" , NVL(SP."0901001 워터월드발권"/1 , 0 ) AS "0901001 워터월드발권" , NVL(SP."0901002 워터월드시즌권"/1 , 0 ) AS "0901002 워터월드시즌권" , NVL(SP."0905001 대여(워터월드)"/1 , 0 ) AS "0905001 대여(워터월드)" , NVL(SP."0905002 힐링센타(워터월드)"/1 , 0 ) AS "0905002 힐링센타(워터월드)" , NVL(SP."0905003 사우나(워터월드)"/1 , 0 ) AS "0905003 사우나(워터월드)" , NVL(SP."0990001 일반임대(워터월드)"/1 , 0 ) AS "0990001 일반임대(워터월드)" , NVL(SP."0990002 푸드팰리스1 (임대)"/1 , 0 ) AS "0990002 푸드팰리스1 (임대)" , NVL(SP."0990003 푸드팰리스2 (임대)"/1 , 0 ) AS "0990003 푸드팰리스2 (임대)" , NVL(SP."0990004 푸드아일랜드(임대)"/1 , 0 ) AS "0990004 푸드아일랜드(임대)" , NVL(SP."0990005 죠스떡볶이(임대)"/1 , 0 ) AS "0990005 죠스떡볶이(임대)" , NVL(SP."0990006 띠아모(임대)"/1 , 0 ) AS "0990006 띠아모(임대)" , NVL(SP."0990007 스태프핫도그(임대)"/1 , 0 ) AS "0990007 스태프핫도그(임대)" , NVL(SP."0990008 BBQ(임대)"/1 , 0 ) AS "0990008 BBQ(임대)" , NVL(SP."0990009 투썸플레이스(임대)"/1 , 0 ) AS "0990009 투썸플레이스(임대)" , NVL(SP."0990010 상품점(임대)"/1 , 0 ) AS "0990010 상품점(임대)" , NVL(SP."0990011 임대(기타)"/1 , 0 ) AS "0990011 임대(기타)" , NVL(SP."0997001 광고분양(워터월드)"/1 , 0 ) AS "0997001 광고분양(워터월드)" , NVL(SP."0997002 카드제휴(워터월드)"/1 , 0 ) AS "0997002 카드제휴(워터월드)" , NVL(SP."0997003 매표소(루지)"/1 , 0 ) AS "0997003 매표소(루지)" , NVL(SP."0997004 워터월드충전/정산 선수금"/1 , 0 ) AS "0997004 워터월드충전/정산 선수금" , NVL(SP."0999001 기여매출_워터월드"/1 , 0 ) AS "0999001 기여매출_워터월드" , NVL(SP."1002001 머신제조"/1 , 0 ) AS "1002001 머신제조" , NVL(SP."1090001 일반임대(머신제조)"/1 , 0 ) AS "1090001 일반임대(머신제조)" , NVL(SP."1099001 기여매출_머신제조"/1 , 0 ) AS "1099001 기여매출_머신제조" , NVL(SP."1099002 기여매출_머신제조_자가공급"/1 , 0 ) AS "1099002 기여매출_머신제조_자가공급" FROM CO_PAV_GRP_MST_Z20342 M LEFT JOIN PAA_TOTAL_SUM S ON M.PAV_GRP_CD = S.ROOT_CD LEFT JOIN PAA_PIVOT SP ON M.PAV_GRP_CD = SP.ROOT_CD WHERE M.PAV_GRP_TP_CD = '22' AND M.PRINT_SQ IS NOT NULL ORDER BY M.PRINT_SQ</t>
  </si>
  <si>
    <t>WITH RECURSIVE_HIERARCHY(ROOT_CD, CHILD_CD) AS ( SELECT M.PAV_GRP_CD AS ROOT_CD , M.PAV_GRP_CD AS CHILD_CD FROM CO_PAV_GRP_MST_Z20342 M WHERE PAV_GRP_TP_CD = '32' UNION ALL SELECT RH.ROOT_CD , M.PAV_GRP_CD AS CHILD_CD FROM RECURSIVE_HIERARCHY RH JOIN CO_PAV_GRP_MST_Z20342 M ON M.UP_GRP_CD = RH.CHILD_CD WHERE PAV_GRP_TP_CD = '32' ), PAA_DATA_JOINED AS ( SELECT RH.ROOT_CD , S.PAC5_VR , S.PAV_VN FROM (SELECT ROOT_CD, CHILD_CD FROM RECURSIVE_HIERARCHY GROUP BY ROOT_CD, CHILD_CD) RH JOIN CO_PAA_SUM S ON RH.CHILD_CD = S.PAV_CD WHERE 1 =1 AND S.COMPANY_CD = 'KL0001' AND SUBSTR(S.ACPE_YM , 1 , 4 ) = '2025' AND SUBSTR(S.ACPE_YM, 5 , 2 ) BETWEEN '01' AND '10' ), PAA_TOTAL_SUM AS ( SELECT ROOT_CD , SUM(PAV_VN) AS PAA_AMT FROM PAA_DATA_JOINED GROUP BY ROOT_CD ), PAA_PIVOT AS ( SELECT ROOT_CD , SUM(CASE WHEN OT.SAST_NM = '본부(행정)' THEN S.PAV_VN ELSE 0 END) AS "0101001 본부(행정)" , SUM(CASE WHEN OT.SAST_NM = '본부(머신제조)' THEN S.PAV_VN ELSE 0 END) AS "0102001 본부(머신제조)" , SUM(CASE WHEN OT.SAST_NM = '블랙잭(회원)' THEN S.PAV_VN ELSE 0 END) AS "0201001 블랙잭(회원)" , SUM(CASE WHEN OT.SAST_NM = '바카라(회원)' THEN S.PAV_VN ELSE 0 END) AS "0201002 바카라(회원)" , SUM(CASE WHEN OT.SAST_NM = '블랙잭(일반)' THEN S.PAV_VN ELSE 0 END) AS "0201003 블랙잭(일반)" , SUM(CASE WHEN OT.SAST_NM = '바카라(일반)' THEN S.PAV_VN ELSE 0 END) AS "0201004 바카라(일반)" , SUM(CASE WHEN OT.SAST_NM = '룰렛(일반)' THEN S.PAV_VN ELSE 0 END) AS "0201005 룰렛(일반)" , SUM(CASE WHEN OT.SAST_NM = '다이사이(일반)' THEN S.PAV_VN ELSE 0 END) AS "0201006 다이사이(일반)" , SUM(CASE WHEN OT.SAST_NM = '빅휠(일반)' THEN S.PAV_VN ELSE 0 END) AS "0201007 빅휠(일반)" , SUM(CASE WHEN OT.SAST_NM = '포커(일반)' THEN S.PAV_VN ELSE 0 END) AS "0201008 포커(일반)" , SUM(CASE WHEN OT.SAST_NM = '카지노워(일반)' THEN S.PAV_VN ELSE 0 END) AS "0201009 카지노워(일반)" , SUM(CASE WHEN OT.SAST_NM = '캐리비안스터드포카' THEN S.PAV_VN ELSE 0 END) AS "0201010 캐리비안스터드포카" , SUM(CASE WHEN OT.SAST_NM = '비디오(일반_머신)' THEN S.PAV_VN ELSE 0 END) AS "0205001 비디오(일반_머신)" , SUM(CASE WHEN OT.SAST_NM = '릴(일반_머신)' THEN S.PAV_VN ELSE 0 END) AS "0205002 릴(일반_머신)" , SUM(CASE WHEN OT.SAST_NM = '전자테이블(일반)' THEN S.PAV_VN ELSE 0 END) AS "0210001 전자테이블(일반)" , SUM(CASE WHEN OT.SAST_NM = '일반임대(카지노)' THEN S.PAV_VN ELSE 0 END) AS "0290001 일반임대(카지노)" , SUM(CASE WHEN OT.SAST_NM = '카지노이연수익' THEN S.PAV_VN ELSE 0 END) AS "0297001 카지노이연수익" , SUM(CASE WHEN OT.SAST_NM = '카지노매출조정' THEN S.PAV_VN ELSE 0 END) AS "0297002 카지노매출조정" , SUM(CASE WHEN OT.SAST_NM = '테마파크(카지노)' THEN S.PAV_VN ELSE 0 END) AS "0297003 테마파크(카지노)" , SUM(CASE WHEN OT.SAST_NM = '기여매출_카지노' THEN S.PAV_VN ELSE 0 END) AS "0299001 기여매출_카지노" , SUM(CASE WHEN OT.SAST_NM = 'Standard(메인타워)' THEN S.PAV_VN ELSE 0 END) AS "0301001 Standard(메인타워)" , SUM(CASE WHEN OT.SAST_NM = 'Deluxe(메인타워)' THEN S.PAV_VN ELSE 0 END) AS "0301002 Deluxe(메인타워)" , SUM(CASE WHEN OT.SAST_NM = 'Junior Suite(메인타워)' THEN S.PAV_VN ELSE 0 END) AS "0301003 Junior Suite(메인타워)" , SUM(CASE WHEN OT.SAST_NM = 'Executive(메인타워)' THEN S.PAV_VN ELSE 0 END) AS "0301004 Executive(메인타워)" , SUM(CASE WHEN OT.SAST_NM = '메인타워기타' THEN S.PAV_VN ELSE 0 END) AS "0301005 메인타워기타" , SUM(CASE WHEN OT.SAST_NM = 'Superior(컨벤션타워)' THEN S.PAV_VN ELSE 0 END) AS "0301006 Superior(컨벤션타워)" , SUM(CASE WHEN OT.SAST_NM = 'Luxury(컨벤션타워)' THEN S.PAV_VN ELSE 0 END) AS "0301007 Luxury(컨벤션타워)" , SUM(CASE WHEN OT.SAST_NM = 'Suite(컨벤션타워)' THEN S.PAV_VN ELSE 0 END) AS "0301008 Suite(컨벤션타워)" , SUM(CASE WHEN OT.SAST_NM = '컨벤션타워기타' THEN S.PAV_VN ELSE 0 END) AS "0301009 컨벤션타워기타" , SUM(CASE WHEN OT.SAST_NM = '피트니스' THEN S.PAV_VN ELSE 0 END) AS "0305001 피트니스" , SUM(CASE WHEN OT.SAST_NM = '수영장&amp;사우나' THEN S.PAV_VN ELSE 0 END) AS "0305002 수영장&amp;사우나" , SUM(CASE WHEN OT.SAST_NM = '미니바(그랜드호텔)' THEN S.PAV_VN ELSE 0 END) AS "0305003 미니바(그랜드호텔)" , SUM(CASE WHEN OT.SAST_NM = '고객세탁(그랜드호텔)' THEN S.PAV_VN ELSE 0 END) AS "0305004 고객세탁(그랜드호텔)" , SUM(CASE WHEN OT.SAST_NM = '발렛서비스(그랜드호텔)' THEN S.PAV_VN ELSE 0 END) AS "0305005 발렛서비스(그랜드호텔)" , SUM(CASE WHEN OT.SAST_NM = '플라워샵' THEN S.PAV_VN ELSE 0 END) AS "0305006 플라워샵" , SUM(CASE WHEN OT.SAST_NM = '대여(그랜드호텔)' THEN S.PAV_VN ELSE 0 END) AS "0305007 대여(그랜드호텔)" , SUM(CASE WHEN OT.SAST_NM = '라이팅갤러리' THEN S.PAV_VN ELSE 0 END) AS "0305008 라이팅갤러리" , SUM(CASE WHEN OT.SAST_NM = '대여(메인타워)' THEN S.PAV_VN ELSE 0 END) AS "0305009 대여(메인타워)" , SUM(CASE WHEN OT.SAST_NM = 'Laundry(C)' THEN S.PAV_VN ELSE 0 END) AS "0305010 Laundry(C)" , SUM(CASE WHEN OT.SAST_NM = '그랜드테이블' THEN S.PAV_VN ELSE 0 END) AS "0310001 그랜드테이블" , SUM(CASE WHEN OT.SAST_NM = '웰니스센터' THEN S.PAV_VN ELSE 0 END) AS "0310002 웰니스센터" , SUM(CASE WHEN OT.SAST_NM = '인룸다이닝(그랜드호텔)' THEN S.PAV_VN ELSE 0 END) AS "0310003 인룸다이닝(그랜드호텔)" , SUM(CASE WHEN OT.SAST_NM = '오리엔' THEN S.PAV_VN ELSE 0 END) AS "0310004 오리엔" , SUM(CASE WHEN OT.SAST_NM = '운암정' THEN S.PAV_VN ELSE 0 END) AS "0310005 운암정" , SUM(CASE WHEN OT.SAST_NM = '오브' THEN S.PAV_VN ELSE 0 END) AS "0310006 오브" , SUM(CASE WHEN OT.SAST_NM = '편의용품샵' THEN S.PAV_VN ELSE 0 END) AS "0310007 편의용품샵" , SUM(CASE WHEN OT.SAST_NM = '스마트테이블' THEN S.PAV_VN ELSE 0 END) AS "0310008 스마트테이블" , SUM(CASE WHEN OT.SAST_NM = '라비스타' THEN S.PAV_VN ELSE 0 END) AS "0310009 라비스타" , SUM(CASE WHEN OT.SAST_NM = '연회장(컨벤션)' THEN S.PAV_VN ELSE 0 END) AS "0310010 연회장(컨벤션)" , SUM(CASE WHEN OT.SAST_NM = '시즌이벤트2(그랜드호텔)' THEN S.PAV_VN ELSE 0 END) AS "0310011 시즌이벤트2 (그랜드호텔)" , SUM(CASE WHEN OT.SAST_NM = '더 가든' THEN S.PAV_VN ELSE 0 END) AS "0310012 더 가든" , SUM(CASE WHEN OT.SAST_NM = '1340 스토어' THEN S.PAV_VN ELSE 0 END) AS "0310013 1340 스토어" , SUM(CASE WHEN OT.SAST_NM = '편의용품샵2' THEN S.PAV_VN ELSE 0 END) AS "0310014 편의용품샵2 " , SUM(CASE WHEN OT.SAST_NM = 'In Room Dining(C)' THEN S.PAV_VN ELSE 0 END) AS "0310015 In Room Dining(C)" , SUM(CASE WHEN OT.SAST_NM = '다카야마' THEN S.PAV_VN ELSE 0 END) AS "0310016 다카야마" , SUM(CASE WHEN OT.SAST_NM = '팬지' THEN S.PAV_VN ELSE 0 END) AS "0315002 팬지" , SUM(CASE WHEN OT.SAST_NM = '크리스탈라운지2' THEN S.PAV_VN ELSE 0 END) AS "0315005 크리스탈라운지2 " , SUM(CASE WHEN OT.SAST_NM = '일반임대(그랜드호텔)' THEN S.PAV_VN ELSE 0 END) AS "0390001 일반임대(그랜드호텔)" , SUM(CASE WHEN OT.SAST_NM = '스파' THEN S.PAV_VN ELSE 0 END) AS "0395001 스파" , SUM(CASE WHEN OT.SAST_NM = '하이원프리미엄스토어' THEN S.PAV_VN ELSE 0 END) AS "0395002 하이원프리미엄스토어" , SUM(CASE WHEN OT.SAST_NM = '정태영삼 지역특산품점' THEN S.PAV_VN ELSE 0 END) AS "0395003 정태영삼 지역특산품점" , SUM(CASE WHEN OT.SAST_NM = '광고분양(그랜드호텔)' THEN S.PAV_VN ELSE 0 END) AS "0397001 광고분양(그랜드호텔)" , SUM(CASE WHEN OT.SAST_NM = '카드제휴(그랜드호텔)' THEN S.PAV_VN ELSE 0 END) AS "0397002 카드제휴(그랜드호텔)" , SUM(CASE WHEN OT.SAST_NM = '객실상품권(그랜드호텔)' THEN S.PAV_VN ELSE 0 END) AS "0397003 객실상품권(그랜드호텔)" , SUM(CASE WHEN OT.SAST_NM = '멤버쉽판매(그랜드호텔)' THEN S.PAV_VN ELSE 0 END) AS "0397004 멤버쉽판매(그랜드호텔)" , SUM(CASE WHEN OT.SAST_NM = '패키지판매(그랜드호텔)' THEN S.PAV_VN ELSE 0 END) AS "0397005 패키지판매(그랜드호텔)" , SUM(CASE WHEN OT.SAST_NM = '세탁공장' THEN S.PAV_VN ELSE 0 END) AS "0397006 세탁공장" , SUM(CASE WHEN OT.SAST_NM = '기여매출_그랜드호텔' THEN S.PAV_VN ELSE 0 END) AS "0399001 기여매출_그랜드호텔" , SUM(CASE WHEN OT.SAST_NM = 'Standard(팰리스호텔)' THEN S.PAV_VN ELSE 0 END) AS "0401001 Standard(팰리스호텔)" , SUM(CASE WHEN OT.SAST_NM = 'Junior Suite(팰리스호텔)' THEN S.PAV_VN ELSE 0 END) AS "0401002 Junior Suite(팰리스호텔)" , SUM(CASE WHEN OT.SAST_NM = 'Royal Suite(팰리스호텔)' THEN S.PAV_VN ELSE 0 END) AS "0401003 Royal Suite(팰리스호텔)" , SUM(CASE WHEN OT.SAST_NM = '객실기타(팰리스호텔)' THEN S.PAV_VN ELSE 0 END) AS "0401004 객실기타(팰리스호텔)" , SUM(CASE WHEN OT.SAST_NM = '미니바(팰리스호텔)' THEN S.PAV_VN ELSE 0 END) AS "0405001 미니바(팰리스호텔)" , SUM(CASE WHEN OT.SAST_NM = '고객세탁(팰리스호텔)' THEN S.PAV_VN ELSE 0 END) AS "0405002 고객세탁(팰리스호텔)" , SUM(CASE WHEN OT.SAST_NM = '대여(팰리스호텔)' THEN S.PAV_VN ELSE 0 END) AS "0405003 대여(팰리스호텔)" , SUM(CASE WHEN OT.SAST_NM = '사우나(팰리스호텔)' THEN S.PAV_VN ELSE 0 END) AS "0405004 사우나(팰리스호텔)" , SUM(CASE WHEN OT.SAST_NM = '발렛서비스(팰리스호텔)' THEN S.PAV_VN ELSE 0 END) AS "0405005 발렛서비스(팰리스호텔)" , SUM(CASE WHEN OT.SAST_NM = '하이랜드' THEN S.PAV_VN ELSE 0 END) AS "0410001 하이랜드" , SUM(CASE WHEN OT.SAST_NM = '카페라운지' THEN S.PAV_VN ELSE 0 END) AS "0410002 카페라운지" , SUM(CASE WHEN OT.SAST_NM = '버디버디' THEN S.PAV_VN ELSE 0 END) AS "0410003 버디버디" , SUM(CASE WHEN OT.SAST_NM = '시즌이벤트(펠리스호텔)' THEN S.PAV_VN ELSE 0 END) AS "0410004 시즌이벤트(펠리스호텔)" , SUM(CASE WHEN OT.SAST_NM = 'The Bread' THEN S.PAV_VN ELSE 0 END) AS "0410005 The Bread" , SUM(CASE WHEN OT.SAST_NM = '버디버디스크린골프' THEN S.PAV_VN ELSE 0 END) AS "0410006 버디버디스크린골프" , SUM(CASE WHEN OT.SAST_NM = '룸서비스(팰리스호텔)' THEN S.PAV_VN ELSE 0 END) AS "0410007 룸서비스(팰리스호텔)" , SUM(CASE WHEN OT.SAST_NM = '연회장(팰리스호텔)' THEN S.PAV_VN ELSE 0 END) AS "0410008 연회장(팰리스호텔)" , SUM(CASE WHEN OT.SAST_NM = '하이원시즌이벤트2(팰리스호텔)' THEN S.PAV_VN ELSE 0 END) AS "0410009 하이원시즌이벤트2 (팰리스호텔)" , SUM(CASE WHEN OT.SAST_NM = '밸리스타트하우스' THEN S.PAV_VN ELSE 0 END) AS "0415001 밸리스타트하우스" , SUM(CASE WHEN OT.SAST_NM = '마운틴스타트하우스' THEN S.PAV_VN ELSE 0 END) AS "0415002 마운틴스타트하우스" , SUM(CASE WHEN OT.SAST_NM = '밸리그늘집' THEN S.PAV_VN ELSE 0 END) AS "0415003 밸리그늘집" , SUM(CASE WHEN OT.SAST_NM = '마운틴그늘집' THEN S.PAV_VN ELSE 0 END) AS "0415004 마운틴그늘집" , SUM(CASE WHEN OT.SAST_NM = '일반임대(팰리스호텔)' THEN S.PAV_VN ELSE 0 END) AS "0490001 일반임대(팰리스호텔)" , SUM(CASE WHEN OT.SAST_NM = '광고분양(팰리스호텔)' THEN S.PAV_VN ELSE 0 END) AS "0497001 광고분양(팰리스호텔)" , SUM(CASE WHEN OT.SAST_NM = '카드제휴(팰리스호텔)' THEN S.PAV_VN ELSE 0 END) AS "0497002 카드제휴(팰리스호텔)" , SUM(CASE WHEN OT.SAST_NM = '기여매출_팰리스호텔' THEN S.PAV_VN ELSE 0 END) AS "0499001 기여매출_팰리스호텔" , SUM(CASE WHEN OT.SAST_NM = 'Standard Ondol(밸리)' THEN S.PAV_VN ELSE 0 END) AS "0501101 Standard Ondol(밸리)" , SUM(CASE WHEN OT.SAST_NM = 'Standard Family(밸리)' THEN S.PAV_VN ELSE 0 END) AS "0501102 Standard Family(밸리)" , SUM(CASE WHEN OT.SAST_NM = 'Deluxe(밸리)' THEN S.PAV_VN ELSE 0 END) AS "0501103 Deluxe(밸리)" , SUM(CASE WHEN OT.SAST_NM = '객실기타(밸리)' THEN S.PAV_VN ELSE 0 END) AS "0501104 객실기타(밸리)" , SUM(CASE WHEN OT.SAST_NM = 'Deluxe(마운틴)' THEN S.PAV_VN ELSE 0 END) AS "0501201 Deluxe(마운틴)" , SUM(CASE WHEN OT.SAST_NM = 'Suite(마운틴)' THEN S.PAV_VN ELSE 0 END) AS "0501202 Suite(마운틴)" , SUM(CASE WHEN OT.SAST_NM = 'Royal Suite(마운틴)' THEN S.PAV_VN ELSE 0 END) AS "0501203 Royal Suite(마운틴)" , SUM(CASE WHEN OT.SAST_NM = '객실기타(마운틴)' THEN S.PAV_VN ELSE 0 END) AS "0501204 객실기타(마운틴)" , SUM(CASE WHEN OT.SAST_NM = 'Deluxe(마운틴플러스)' THEN S.PAV_VN ELSE 0 END) AS "0501205 Deluxe(마운틴플러스)" , SUM(CASE WHEN OT.SAST_NM = 'Suite(마운틴플러스)' THEN S.PAV_VN ELSE 0 END) AS "0501206 Suite(마운틴플러스)" , SUM(CASE WHEN OT.SAST_NM = '객실기타(마운틴플러스)' THEN S.PAV_VN ELSE 0 END) AS "0501207 객실기타(마운틴플러스)" , SUM(CASE WHEN OT.SAST_NM = 'Standard(힐)' THEN S.PAV_VN ELSE 0 END) AS "0501301 Standard(힐)" , SUM(CASE WHEN OT.SAST_NM = 'Deluxe(힐)' THEN S.PAV_VN ELSE 0 END) AS "0501302 Deluxe(힐)" , SUM(CASE WHEN OT.SAST_NM = 'Suite(힐)' THEN S.PAV_VN ELSE 0 END) AS "0501303 Suite(힐)" , SUM(CASE WHEN OT.SAST_NM = '객실기타(힐)' THEN S.PAV_VN ELSE 0 END) AS "0501304 객실기타(힐)" , SUM(CASE WHEN OT.SAST_NM = '콘도용품(밸리)' THEN S.PAV_VN ELSE 0 END) AS "0505101 콘도용품(밸리)" , SUM(CASE WHEN OT.SAST_NM = '사우나(밸리)' THEN S.PAV_VN ELSE 0 END) AS "0505102 사우나(밸리)" , SUM(CASE WHEN OT.SAST_NM = '대여(밸리)' THEN S.PAV_VN ELSE 0 END) AS "0505103 대여(밸리)" , SUM(CASE WHEN OT.SAST_NM = '콘도용품(마운틴)' THEN S.PAV_VN ELSE 0 END) AS "0505201 콘도용품(마운틴)" , SUM(CASE WHEN OT.SAST_NM = '대여(마운틴)' THEN S.PAV_VN ELSE 0 END) AS "0505202 대여(마운틴)" , SUM(CASE WHEN OT.SAST_NM = '대여(마운틴플러스)' THEN S.PAV_VN ELSE 0 END) AS "0505203 대여(마운틴플러스)" , SUM(CASE WHEN OT.SAST_NM = '미니바(하이원콘도)' THEN S.PAV_VN ELSE 0 END) AS "0505204 미니바(하이원콘도)" , SUM(CASE WHEN OT.SAST_NM = '대여(힐)' THEN S.PAV_VN ELSE 0 END) AS "0505301 대여(힐)" , SUM(CASE WHEN OT.SAST_NM = '밸리카페테리아' THEN S.PAV_VN ELSE 0 END) AS "0510101 밸리카페테리아" , SUM(CASE WHEN OT.SAST_NM = '마운틴카페테리아' THEN S.PAV_VN ELSE 0 END) AS "0510201 마운틴카페테리아" , SUM(CASE WHEN OT.SAST_NM = '시즌이벤트(학단/BBQ)' THEN S.PAV_VN ELSE 0 END) AS "0510202 시즌이벤트(학단/BBQ)" , SUM(CASE WHEN OT.SAST_NM = '웰리스빌리지(마운틴)' THEN S.PAV_VN ELSE 0 END) AS "0510203 웰리스빌리지(마운틴)" , SUM(CASE WHEN OT.SAST_NM = '퓨전레스토랑(마운틴)' THEN S.PAV_VN ELSE 0 END) AS "0510204 퓨전레스토랑(마운틴)" , SUM(CASE WHEN OT.SAST_NM = '궁(마운틴)' THEN S.PAV_VN ELSE 0 END) AS "0510205 궁(마운틴)" , SUM(CASE WHEN OT.SAST_NM = '연회장(마운틴)' THEN S.PAV_VN ELSE 0 END) AS "0510206 연회장(마운틴)" , SUM(CASE WHEN OT.SAST_NM = '단체식당(힐)' THEN S.PAV_VN ELSE 0 END) AS "0510301 단체식당(힐)" , SUM(CASE WHEN OT.SAST_NM = '하이하우 클럽라운지(힐)' THEN S.PAV_VN ELSE 0 END) AS "0510302 하이하우 클럽라운지(힐)" , SUM(CASE WHEN OT.SAST_NM = '연회장(힐)' THEN S.PAV_VN ELSE 0 END) AS "0510303 연회장(힐)" , SUM(CASE WHEN OT.SAST_NM = '아테나키친' THEN S.PAV_VN ELSE 0 END) AS "0515001 아테나키친" , SUM(CASE WHEN OT.SAST_NM = '밸리허브카페테리아' THEN S.PAV_VN ELSE 0 END) AS "0515002 밸리허브카페테리아" , SUM(CASE WHEN OT.SAST_NM = '구름담은 카페' THEN S.PAV_VN ELSE 0 END) AS "0515003 구름담은 카페" , SUM(CASE WHEN OT.SAST_NM = '탑스낵' THEN S.PAV_VN ELSE 0 END) AS "0515004 탑스낵" , SUM(CASE WHEN OT.SAST_NM = '일반임대(하이원콘도)' THEN S.PAV_VN ELSE 0 END) AS "0590001 일반임대(하이원콘도)" , SUM(CASE WHEN OT.SAST_NM = '광고분양(하이원콘도)' THEN S.PAV_VN ELSE 0 END) AS "0597001 광고분양(하이원콘도)" , SUM(CASE WHEN OT.SAST_NM = '카드제휴(하이원콘도)' THEN S.PAV_VN ELSE 0 END) AS "0597002 카드제휴(하이원콘도)" , SUM(CASE WHEN OT.SAST_NM = '기여매출_하이원콘도' THEN S.PAV_VN ELSE 0 END) AS "0599001 기여매출_하이원콘도" , SUM(CASE WHEN OT.SAST_NM = '그린피' THEN S.PAV_VN ELSE 0 END) AS "0601001 그린피" , SUM(CASE WHEN OT.SAST_NM = '용품대여(하이원골프)' THEN S.PAV_VN ELSE 0 END) AS "0601002 용품대여(하이원골프)" , SUM(CASE WHEN OT.SAST_NM = '골프카' THEN S.PAV_VN ELSE 0 END) AS "0601003 골프카" , SUM(CASE WHEN OT.SAST_NM = '골프연습장' THEN S.PAV_VN ELSE 0 END) AS "0605001 골프연습장" , SUM(CASE WHEN OT.SAST_NM = '사우나(하이원골프)' THEN S.PAV_VN ELSE 0 END) AS "0605002 사우나(하이원골프)" , SUM(CASE WHEN OT.SAST_NM = '일반임대(하이원골프)' THEN S.PAV_VN ELSE 0 END) AS "0690001 일반임대(하이원골프)" , SUM(CASE WHEN OT.SAST_NM = '광고분양(하이원골프)' THEN S.PAV_VN ELSE 0 END) AS "0697001 광고분양(하이원골프)" , SUM(CASE WHEN OT.SAST_NM = '카드제휴(하이원골프)' THEN S.PAV_VN ELSE 0 END) AS "0697002 카드제휴(하이원골프)" , SUM(CASE WHEN OT.SAST_NM = '기여매출_하이원골프' THEN S.PAV_VN ELSE 0 END) AS "0699001 기여매출_하이원골프" , SUM(CASE WHEN OT.SAST_NM = '리프트' THEN S.PAV_VN ELSE 0 END) AS "0701001 리프트" , SUM(CASE WHEN OT.SAST_NM = '케이블카' THEN S.PAV_VN ELSE 0 END) AS "0701002 케이블카" , SUM(CASE WHEN OT.SAST_NM = '시즌권(하이원스키)' THEN S.PAV_VN ELSE 0 END) AS "0701003 시즌권(하이원스키)" , SUM(CASE WHEN OT.SAST_NM = '렌탈(하이원스키)' THEN S.PAV_VN ELSE 0 END) AS "0705001 렌탈(하이원스키)" , SUM(CASE WHEN OT.SAST_NM = '시즌락커' THEN S.PAV_VN ELSE 0 END) AS "0705002 시즌락커" , SUM(CASE WHEN OT.SAST_NM = '코인락카' THEN S.PAV_VN ELSE 0 END) AS "0705003 코인락카" , SUM(CASE WHEN OT.SAST_NM = '장비보관소' THEN S.PAV_VN ELSE 0 END) AS "0705004 장비보관소" , SUM(CASE WHEN OT.SAST_NM = '장비수리(하이원스키)' THEN S.PAV_VN ELSE 0 END) AS "0710001 장비수리(하이원스키)" , SUM(CASE WHEN OT.SAST_NM = '스키스쿨' THEN S.PAV_VN ELSE 0 END) AS "0715001 스키스쿨" , SUM(CASE WHEN OT.SAST_NM = '스노우월드' THEN S.PAV_VN ELSE 0 END) AS "0720001 스노우월드" , SUM(CASE WHEN OT.SAST_NM = 'Activity(하이원스키)' THEN S.PAV_VN ELSE 0 END) AS "0725001 Activity(하이원스키)" , SUM(CASE WHEN OT.SAST_NM = '우주영상관' THEN S.PAV_VN ELSE 0 END) AS "0725002 우주영상관" , SUM(CASE WHEN OT.SAST_NM = '동물농장/마켓1340' THEN S.PAV_VN ELSE 0 END) AS "0725003 동물농장/마켓1340 " , SUM(CASE WHEN OT.SAST_NM = '일반임대(하이원스키)' THEN S.PAV_VN ELSE 0 END) AS "0790001 일반임대(하이원스키)" , SUM(CASE WHEN OT.SAST_NM = '보드학교(임대)' THEN S.PAV_VN ELSE 0 END) AS "0790002 보드학교(임대)" , SUM(CASE WHEN OT.SAST_NM = '레포츠놀이동산(임대)' THEN S.PAV_VN ELSE 0 END) AS "0790003 레포츠놀이동산(임대)" , SUM(CASE WHEN OT.SAST_NM = '광고분양(하이원스키)' THEN S.PAV_VN ELSE 0 END) AS "0797001 광고분양(하이원스키)" , SUM(CASE WHEN OT.SAST_NM = '카드제휴(하이원스키)' THEN S.PAV_VN ELSE 0 END) AS "0797002 카드제휴(하이원스키)" , SUM(CASE WHEN OT.SAST_NM = '기여매출_하이원스키' THEN S.PAV_VN ELSE 0 END) AS "0799001 기여매출_하이원스키" , SUM(CASE WHEN OT.SAST_NM = '워터월드발권' THEN S.PAV_VN ELSE 0 END) AS "0901001 워터월드발권" , SUM(CASE WHEN OT.SAST_NM = '워터월드시즌권' THEN S.PAV_VN ELSE 0 END) AS "0901002 워터월드시즌권" , SUM(CASE WHEN OT.SAST_NM = '대여(워터월드)' THEN S.PAV_VN ELSE 0 END) AS "0905001 대여(워터월드)" , SUM(CASE WHEN OT.SAST_NM = '힐링센타(워터월드)' THEN S.PAV_VN ELSE 0 END) AS "0905002 힐링센타(워터월드)" , SUM(CASE WHEN OT.SAST_NM = '사우나(워터월드)' THEN S.PAV_VN ELSE 0 END) AS "0905003 사우나(워터월드)" , SUM(CASE WHEN OT.SAST_NM = '일반임대(워터월드)' THEN S.PAV_VN ELSE 0 END) AS "0990001 일반임대(워터월드)" , SUM(CASE WHEN OT.SAST_NM = '푸드팰리스1(임대)' THEN S.PAV_VN ELSE 0 END) AS "0990002 푸드팰리스1 (임대)" , SUM(CASE WHEN OT.SAST_NM = '푸드팰리스2(임대)' THEN S.PAV_VN ELSE 0 END) AS "0990003 푸드팰리스2 (임대)" , SUM(CASE WHEN OT.SAST_NM = '푸드아일랜드(임대)' THEN S.PAV_VN ELSE 0 END) AS "0990004 푸드아일랜드(임대)" , SUM(CASE WHEN OT.SAST_NM = '죠스떡볶이(임대)' THEN S.PAV_VN ELSE 0 END) AS "0990005 죠스떡볶이(임대)" , SUM(CASE WHEN OT.SAST_NM = '띠아모(임대)' THEN S.PAV_VN ELSE 0 END) AS "0990006 띠아모(임대)" , SUM(CASE WHEN OT.SAST_NM = '스태프핫도그(임대)' THEN S.PAV_VN ELSE 0 END) AS "0990007 스태프핫도그(임대)" , SUM(CASE WHEN OT.SAST_NM = 'BBQ(임대)' THEN S.PAV_VN ELSE 0 END) AS "0990008 BBQ(임대)" , SUM(CASE WHEN OT.SAST_NM = '투썸플레이스(임대)' THEN S.PAV_VN ELSE 0 END) AS "0990009 투썸플레이스(임대)" , SUM(CASE WHEN OT.SAST_NM = '상품점(임대)' THEN S.PAV_VN ELSE 0 END) AS "0990010 상품점(임대)" , SUM(CASE WHEN OT.SAST_NM = '임대(기타)' THEN S.PAV_VN ELSE 0 END) AS "0990011 임대(기타)" , SUM(CASE WHEN OT.SAST_NM = '광고분양(워터월드)' THEN S.PAV_VN ELSE 0 END) AS "0997001 광고분양(워터월드)" , SUM(CASE WHEN OT.SAST_NM = '카드제휴(워터월드)' THEN S.PAV_VN ELSE 0 END) AS "0997002 카드제휴(워터월드)" , SUM(CASE WHEN OT.SAST_NM = '매표소(루지)' THEN S.PAV_VN ELSE 0 END) AS "0997003 매표소(루지)" , SUM(CASE WHEN OT.SAST_NM = '워터월드충전/정산 선수금' THEN S.PAV_VN ELSE 0 END) AS "0997004 워터월드충전/정산 선수금" , SUM(CASE WHEN OT.SAST_NM = '기여매출_워터월드' THEN S.PAV_VN ELSE 0 END) AS "0999001 기여매출_워터월드" , SUM(CASE WHEN OT.SAST_NM = '머신제조' THEN S.PAV_VN ELSE 0 END) AS "1002001 머신제조" , SUM(CASE WHEN OT.SAST_NM = '일반임대(머신제조)' THEN S.PAV_VN ELSE 0 END) AS "1090001 일반임대(머신제조)" , SUM(CASE WHEN OT.SAST_NM = '기여매출_머신제조' THEN S.PAV_VN ELSE 0 END) AS "1099001 기여매출_머신제조" , SUM(CASE WHEN OT.SAST_NM = '기여매출_머신제조_자가공급' THEN S.PAV_VN ELSE 0 END) AS "1099002 기여매출_머신제조_자가공급" FROM PAA_DATA_JOINED S JOIN CO_SAST_MST_Z20342 OT ON OT.SAST_CD = S.PAC5_VR AND OT.PRINT_YN = 'Y' AND OT.USE_YN = 'Y' GROUP BY ROOT_CD ) SELECT M.PRINT_SQ , M.RMK_CNTN , M.UP_GRP_CD , M.PAV_GRP_CD , CASE WHEN SUBSTR(M.RMK_CNTN, 1 , 1 ) = '1' THEN M.PAV_GRP_NM WHEN SUBSTR(M.RMK_CNTN, 1 , 1 ) = '2' THEN ' ' || M.PAV_GRP_NM WHEN SUBSTR(M.RMK_CNTN, 1 , 1 ) = '3' THEN ' ' || M.PAV_GRP_NM END PAV_GRP_NM , CASE WHEN M.PAV_GRP_CD = 'VN1001' THEN (NVL(S.PAA_AMT, 0 )/0 )/1 ELSE NVL(S.PAA_AMT/1 , 0 ) END TOTAL_PAA_SUM , NVL(SP."0101001 본부(행정)"/1 , 0 ) AS "0101001 본부(행정)" , NVL(SP."0102001 본부(머신제조)"/1 , 0 ) AS "0102001 본부(머신제조)" , NVL(SP."0201001 블랙잭(회원)"/1 , 0 ) AS "0201001 블랙잭(회원)" , NVL(SP."0201002 바카라(회원)"/1 , 0 ) AS "0201002 바카라(회원)" , NVL(SP."0201003 블랙잭(일반)"/1 , 0 ) AS "0201003 블랙잭(일반)" , NVL(SP."0201004 바카라(일반)"/1 , 0 ) AS "0201004 바카라(일반)" , NVL(SP."0201005 룰렛(일반)"/1 , 0 ) AS "0201005 룰렛(일반)" , NVL(SP."0201006 다이사이(일반)"/1 , 0 ) AS "0201006 다이사이(일반)" , NVL(SP."0201007 빅휠(일반)"/1 , 0 ) AS "0201007 빅휠(일반)" , NVL(SP."0201008 포커(일반)"/1 , 0 ) AS "0201008 포커(일반)" , NVL(SP."0201009 카지노워(일반)"/1 , 0 ) AS "0201009 카지노워(일반)" , NVL(SP."0201010 캐리비안스터드포카"/1 , 0 ) AS "0201010 캐리비안스터드포카" , NVL(SP."0205001 비디오(일반_머신)"/1 , 0 ) AS "0205001 비디오(일반_머신)" , NVL(SP."0205002 릴(일반_머신)"/1 , 0 ) AS "0205002 릴(일반_머신)" , NVL(SP."0210001 전자테이블(일반)"/1 , 0 ) AS "0210001 전자테이블(일반)" , NVL(SP."0290001 일반임대(카지노)"/1 , 0 ) AS "0290001 일반임대(카지노)" , NVL(SP."0297001 카지노이연수익"/1 , 0 ) AS "0297001 카지노이연수익" , NVL(SP."0297002 카지노매출조정"/1 , 0 ) AS "0297002 카지노매출조정" , NVL(SP."0297003 테마파크(카지노)"/1 , 0 ) AS "0297003 테마파크(카지노)" , NVL(SP."0299001 기여매출_카지노"/1 , 0 ) AS "0299001 기여매출_카지노" , NVL(SP."0301001 Standard(메인타워)"/1 , 0 ) AS "0301001 Standard(메인타워)" , NVL(SP."0301002 Deluxe(메인타워)"/1 , 0 ) AS "0301002 Deluxe(메인타워)" , NVL(SP."0301003 Junior Suite(메인타워)"/1 , 0 ) AS "0301003 Junior Suite(메인타워)" , NVL(SP."0301004 Executive(메인타워)"/1 , 0 ) AS "0301004 Executive(메인타워)" , NVL(SP."0301005 메인타워기타"/1 , 0 ) AS "0301005 메인타워기타" , NVL(SP."0301006 Superior(컨벤션타워)"/1 , 0 ) AS "0301006 Superior(컨벤션타워)" , NVL(SP."0301007 Luxury(컨벤션타워)"/1 , 0 ) AS "0301007 Luxury(컨벤션타워)" , NVL(SP."0301008 Suite(컨벤션타워)"/1 , 0 ) AS "0301008 Suite(컨벤션타워)" , NVL(SP."0301009 컨벤션타워기타"/1 , 0 ) AS "0301009 컨벤션타워기타" , NVL(SP."0305001 피트니스"/1 , 0 ) AS "0305001 피트니스" , NVL(SP."0305002 수영장&amp;사우나"/1 , 0 ) AS "0305002 수영장&amp;사우나" , NVL(SP."0305003 미니바(그랜드호텔)"/1 , 0 ) AS "0305003 미니바(그랜드호텔)" , NVL(SP."0305004 고객세탁(그랜드호텔)"/1 , 0 ) AS "0305004 고객세탁(그랜드호텔)" , NVL(SP."0305005 발렛서비스(그랜드호텔)"/1 , 0 ) AS "0305005 발렛서비스(그랜드호텔)" , NVL(SP."0305006 플라워샵"/1 , 0 ) AS "0305006 플라워샵" , NVL(SP."0305007 대여(그랜드호텔)"/1 , 0 ) AS "0305007 대여(그랜드호텔)" , NVL(SP."0305008 라이팅갤러리"/1 , 0 ) AS "0305008 라이팅갤러리" , NVL(SP."0305009 대여(메인타워)"/1 , 0 ) AS "0305009 대여(메인타워)" , NVL(SP."0305010 Laundry(C)"/1 , 0 ) AS "0305010 Laundry(C)" , NVL(SP."0310001 그랜드테이블"/1 , 0 ) AS "0310001 그랜드테이블" , NVL(SP."0310002 웰니스센터"/1 , 0 ) AS "0310002 웰니스센터" , NVL(SP."0310003 인룸다이닝(그랜드호텔)"/1 , 0 ) AS "0310003 인룸다이닝(그랜드호텔)" , NVL(SP."0310004 오리엔"/1 , 0 ) AS "0310004 오리엔" , NVL(SP."0310005 운암정"/1 , 0 ) AS "0310005 운암정" , NVL(SP."0310006 오브"/1 , 0 ) AS "0310006 오브" , NVL(SP."0310007 편의용품샵"/1 , 0 ) AS "0310007 편의용품샵" , NVL(SP."0310008 스마트테이블"/1 , 0 ) AS "0310008 스마트테이블" , NVL(SP."0310009 라비스타"/1 , 0 ) AS "0310009 라비스타" , NVL(SP."0310010 연회장(컨벤션)"/1 , 0 ) AS "0310010 연회장(컨벤션)" , NVL(SP."0310011 시즌이벤트2 (그랜드호텔)"/1 , 0 ) AS "0310011 시즌이벤트2 (그랜드호텔)" , NVL(SP."0310012 더 가든"/1 , 0 ) AS "0310012 더 가든" , NVL(SP."0310013 1340 스토어"/1 , 0 ) AS "0310013 1340 스토어" , NVL(SP."0310014 편의용품샵2 "/1 , 0 ) AS "0310014 편의용품샵2 " , NVL(SP."0310015 In Room Dining(C)"/1 , 0 ) AS "0310015 In Room Dining(C)" , NVL(SP."0310016 다카야마"/1 , 0 ) AS "0310016 다카야마" , NVL(SP."0315002 팬지"/1 , 0 ) AS "0315002 팬지" , NVL(SP."0315005 크리스탈라운지2 "/1 , 0 ) AS "0315005 크리스탈라운지2 " , NVL(SP."0390001 일반임대(그랜드호텔)"/1 , 0 ) AS "0390001 일반임대(그랜드호텔)" , NVL(SP."0395001 스파"/1 , 0 ) AS "0395001 스파" , NVL(SP."0395002 하이원프리미엄스토어"/1 , 0 ) AS "0395002 하이원프리미엄스토어" , NVL(SP."0395003 정태영삼 지역특산품점"/1 , 0 ) AS "0395003 정태영삼 지역특산품점" , NVL(SP."0397001 광고분양(그랜드호텔)"/1 , 0 ) AS "0397001 광고분양(그랜드호텔)" , NVL(SP."0397002 카드제휴(그랜드호텔)"/1 , 0 ) AS "0397002 카드제휴(그랜드호텔)" , NVL(SP."0397003 객실상품권(그랜드호텔)"/1 , 0 ) AS "0397003 객실상품권(그랜드호텔)" , NVL(SP."0397004 멤버쉽판매(그랜드호텔)"/1 , 0 ) AS "0397004 멤버쉽판매(그랜드호텔)" , NVL(SP."0397005 패키지판매(그랜드호텔)"/1 , 0 ) AS "0397005 패키지판매(그랜드호텔)" , NVL(SP."0397006 세탁공장"/1 , 0 ) AS "0397006 세탁공장" , NVL(SP."0399001 기여매출_그랜드호텔"/1 , 0 ) AS "0399001 기여매출_그랜드호텔" , NVL(SP."0401001 Standard(팰리스호텔)"/1 , 0 ) AS "0401001 Standard(팰리스호텔)" , NVL(SP."0401002 Junior Suite(팰리스호텔)"/1 , 0 ) AS "0401002 Junior Suite(팰리스호텔)" , NVL(SP."0401003 Royal Suite(팰리스호텔)"/1 , 0 ) AS "0401003 Royal Suite(팰리스호텔)" , NVL(SP."0401004 객실기타(팰리스호텔)"/1 , 0 ) AS "0401004 객실기타(팰리스호텔)" , NVL(SP."0405001 미니바(팰리스호텔)"/1 , 0 ) AS "0405001 미니바(팰리스호텔)" , NVL(SP."0405002 고객세탁(팰리스호텔)"/1 , 0 ) AS "0405002 고객세탁(팰리스호텔)" , NVL(SP."0405003 대여(팰리스호텔)"/1 , 0 ) AS "0405003 대여(팰리스호텔)" , NVL(SP."0405004 사우나(팰리스호텔)"/1 , 0 ) AS "0405004 사우나(팰리스호텔)" , NVL(SP."0405005 발렛서비스(팰리스호텔)"/1 , 0 ) AS "0405005 발렛서비스(팰리스호텔)" , NVL(SP."0410001 하이랜드"/1 , 0 ) AS "0410001 하이랜드" , NVL(SP."0410002 카페라운지"/1 , 0 ) AS "0410002 카페라운지" , NVL(SP."0410003 버디버디"/1 , 0 ) AS "0410003 버디버디" , NVL(SP."0410004 시즌이벤트(펠리스호텔)"/1 , 0 ) AS "0410004 시즌이벤트(펠리스호텔)" , NVL(SP."0410005 The Bread"/1 , 0 ) AS "0410005 The Bread" , NVL(SP."0410006 버디버디스크린골프"/1 , 0 ) AS "0410006 버디버디스크린골프" , NVL(SP."0410007 룸서비스(팰리스호텔)"/1 , 0 ) AS "0410007 룸서비스(팰리스호텔)" , NVL(SP."0410008 연회장(팰리스호텔)"/1 , 0 ) AS "0410008 연회장(팰리스호텔)" , NVL(SP."0410009 하이원시즌이벤트2 (팰리스호텔)"/1 , 0 ) AS "0410009 하이원시즌이벤트2 (팰리스호텔)" , NVL(SP."0415001 밸리스타트하우스"/1 , 0 ) AS "0415001 밸리스타트하우스" , NVL(SP."0415002 마운틴스타트하우스"/1 , 0 ) AS "0415002 마운틴스타트하우스" , NVL(SP."0415003 밸리그늘집"/1 , 0 ) AS "0415003 밸리그늘집" , NVL(SP."0415004 마운틴그늘집"/1 , 0 ) AS "0415004 마운틴그늘집" , NVL(SP."0490001 일반임대(팰리스호텔)"/1 , 0 ) AS "0490001 일반임대(팰리스호텔)" , NVL(SP."0497001 광고분양(팰리스호텔)"/1 , 0 ) AS "0497001 광고분양(팰리스호텔)" , NVL(SP."0497002 카드제휴(팰리스호텔)"/1 , 0 ) AS "0497002 카드제휴(팰리스호텔)" , NVL(SP."0499001 기여매출_팰리스호텔"/1 , 0 ) AS "0499001 기여매출_팰리스호텔" , NVL(SP."0501101 Standard Ondol(밸리)"/1 , 0 ) AS "0501101 Standard Ondol(밸리)" , NVL(SP."0501102 Standard Family(밸리)"/1 , 0 ) AS "0501102 Standard Family(밸리)" , NVL(SP."0501103 Deluxe(밸리)"/1 , 0 ) AS "0501103 Deluxe(밸리)" , NVL(SP."0501104 객실기타(밸리)"/1 , 0 ) AS "0501104 객실기타(밸리)" , NVL(SP."0501201 Deluxe(마운틴)"/1 , 0 ) AS "0501201 Deluxe(마운틴)" , NVL(SP."0501202 Suite(마운틴)"/1 , 0 ) AS "0501202 Suite(마운틴)" , NVL(SP."0501203 Royal Suite(마운틴)"/1 , 0 ) AS "0501203 Royal Suite(마운틴)" , NVL(SP."0501204 객실기타(마운틴)"/1 , 0 ) AS "0501204 객실기타(마운틴)" , NVL(SP."0501205 Deluxe(마운틴플러스)"/1 , 0 ) AS "0501205 Deluxe(마운틴플러스)" , NVL(SP."0501206 Suite(마운틴플러스)"/1 , 0 ) AS "0501206 Suite(마운틴플러스)" , NVL(SP."0501207 객실기타(마운틴플러스)"/1 , 0 ) AS "0501207 객실기타(마운틴플러스)" , NVL(SP."0501301 Standard(힐)"/1 , 0 ) AS "0501301 Standard(힐)" , NVL(SP."0501302 Deluxe(힐)"/1 , 0 ) AS "0501302 Deluxe(힐)" , NVL(SP."0501303 Suite(힐)"/1 , 0 ) AS "0501303 Suite(힐)" , NVL(SP."0501304 객실기타(힐)"/1 , 0 ) AS "0501304 객실기타(힐)" , NVL(SP."0505101 콘도용품(밸리)"/1 , 0 ) AS "0505101 콘도용품(밸리)" , NVL(SP."0505102 사우나(밸리)"/1 , 0 ) AS "0505102 사우나(밸리)" , NVL(SP."0505103 대여(밸리)"/1 , 0 ) AS "0505103 대여(밸리)" , NVL(SP."0505201 콘도용품(마운틴)"/1 , 0 ) AS "0505201 콘도용품(마운틴)" , NVL(SP."0505202 대여(마운틴)"/1 , 0 ) AS "0505202 대여(마운틴)" , NVL(SP."0505203 대여(마운틴플러스)"/1 , 0 ) AS "0505203 대여(마운틴플러스)" , NVL(SP."0505204 미니바(하이원콘도)"/1 , 0 ) AS "0505204 미니바(하이원콘도)" , NVL(SP."0505301 대여(힐)"/1 , 0 ) AS "0505301 대여(힐)" , NVL(SP."0510101 밸리카페테리아"/1 , 0 ) AS "0510101 밸리카페테리아" , NVL(SP."0510201 마운틴카페테리아"/1 , 0 ) AS "0510201 마운틴카페테리아" , NVL(SP."0510202 시즌이벤트(학단/BBQ)"/1 , 0 ) AS "0510202 시즌이벤트(학단/BBQ)" , NVL(SP."0510203 웰리스빌리지(마운틴)"/1 , 0 ) AS "0510203 웰리스빌리지(마운틴)" , NVL(SP."0510204 퓨전레스토랑(마운틴)"/1 , 0 ) AS "0510204 퓨전레스토랑(마운틴)" , NVL(SP."0510205 궁(마운틴)"/1 , 0 ) AS "0510205 궁(마운틴)" , NVL(SP."0510206 연회장(마운틴)"/1 , 0 ) AS "0510206 연회장(마운틴)" , NVL(SP."0510301 단체식당(힐)"/1 , 0 ) AS "0510301 단체식당(힐)" , NVL(SP."0510302 하이하우 클럽라운지(힐)"/1 , 0 ) AS "0510302 하이하우 클럽라운지(힐)" , NVL(SP."0510303 연회장(힐)"/1 , 0 ) AS "0510303 연회장(힐)" , NVL(SP."0515001 아테나키친"/1 , 0 ) AS "0515001 아테나키친" , NVL(SP."0515002 밸리허브카페테리아"/1 , 0 ) AS "0515002 밸리허브카페테리아" , NVL(SP."0515003 구름담은 카페"/1 , 0 ) AS "0515003 구름담은 카페" , NVL(SP."0515004 탑스낵"/1 , 0 ) AS "0515004 탑스낵" , NVL(SP."0590001 일반임대(하이원콘도)"/1 , 0 ) AS "0590001 일반임대(하이원콘도)" , NVL(SP."0597001 광고분양(하이원콘도)"/1 , 0 ) AS "0597001 광고분양(하이원콘도)" , NVL(SP."0597002 카드제휴(하이원콘도)"/1 , 0 ) AS "0597002 카드제휴(하이원콘도)" , NVL(SP."0599001 기여매출_하이원콘도"/1 , 0 ) AS "0599001 기여매출_하이원콘도" , NVL(SP."0601001 그린피"/1 , 0 ) AS "0601001 그린피" , NVL(SP."0601002 용품대여(하이원골프)"/1 , 0 ) AS "0601002 용품대여(하이원골프)" , NVL(SP."0601003 골프카"/1 , 0 ) AS "0601003 골프카" , NVL(SP."0605001 골프연습장"/1 , 0 ) AS "0605001 골프연습장" , NVL(SP."0605002 사우나(하이원골프)"/1 , 0 ) AS "0605002 사우나(하이원골프)" , NVL(SP."0690001 일반임대(하이원골프)"/1 , 0 ) AS "0690001 일반임대(하이원골프)" , NVL(SP."0697001 광고분양(하이원골프)"/1 , 0 ) AS "0697001 광고분양(하이원골프)" , NVL(SP."0697002 카드제휴(하이원골프)"/1 , 0 ) AS "0697002 카드제휴(하이원골프)" , NVL(SP."0699001 기여매출_하이원골프"/1 , 0 ) AS "0699001 기여매출_하이원골프" , NVL(SP."0701001 리프트"/1 , 0 ) AS "0701001 리프트" , NVL(SP."0701002 케이블카"/1 , 0 ) AS "0701002 케이블카" , NVL(SP."0701003 시즌권(하이원스키)"/1 , 0 ) AS "0701003 시즌권(하이원스키)" , NVL(SP."0705001 렌탈(하이원스키)"/1 , 0 ) AS "0705001 렌탈(하이원스키)" , NVL(SP."0705002 시즌락커"/1 , 0 ) AS "0705002 시즌락커" , NVL(SP."0705003 코인락카"/1 , 0 ) AS "0705003 코인락카" , NVL(SP."0705004 장비보관소"/1 , 0 ) AS "0705004 장비보관소" , NVL(SP."0710001 장비수리(하이원스키)"/1 , 0 ) AS "0710001 장비수리(하이원스키)" , NVL(SP."0715001 스키스쿨"/1 , 0 ) AS "0715001 스키스쿨" , NVL(SP."0720001 스노우월드"/1 , 0 ) AS "0720001 스노우월드" , NVL(SP."0725001 Activity(하이원스키)"/1 , 0 ) AS "0725001 Activity(하이원스키)" , NVL(SP."0725002 우주영상관"/1 , 0 ) AS "0725002 우주영상관" , NVL(SP."0725003 동물농장/마켓1340 "/1 , 0 ) AS "0725003 동물농장/마켓1340 " , NVL(SP."0790001 일반임대(하이원스키)"/1 , 0 ) AS "0790001 일반임대(하이원스키)" , NVL(SP."0790002 보드학교(임대)"/1 , 0 ) AS "0790002 보드학교(임대)" , NVL(SP."0790003 레포츠놀이동산(임대)"/1 , 0 ) AS "0790003 레포츠놀이동산(임대)" , NVL(SP."0797001 광고분양(하이원스키)"/1 , 0 ) AS "0797001 광고분양(하이원스키)" , NVL(SP."0797002 카드제휴(하이원스키)"/1 , 0 ) AS "0797002 카드제휴(하이원스키)" , NVL(SP."0799001 기여매출_하이원스키"/1 , 0 ) AS "0799001 기여매출_하이원스키" , NVL(SP."0901001 워터월드발권"/1 , 0 ) AS "0901001 워터월드발권" , NVL(SP."0901002 워터월드시즌권"/1 , 0 ) AS "0901002 워터월드시즌권" , NVL(SP."0905001 대여(워터월드)"/1 , 0 ) AS "0905001 대여(워터월드)" , NVL(SP."0905002 힐링센타(워터월드)"/1 , 0 ) AS "0905002 힐링센타(워터월드)" , NVL(SP."0905003 사우나(워터월드)"/1 , 0 ) AS "0905003 사우나(워터월드)" , NVL(SP."0990001 일반임대(워터월드)"/1 , 0 ) AS "0990001 일반임대(워터월드)" , NVL(SP."0990002 푸드팰리스1 (임대)"/1 , 0 ) AS "0990002 푸드팰리스1 (임대)" , NVL(SP."0990003 푸드팰리스2 (임대)"/1 , 0 ) AS "0990003 푸드팰리스2 (임대)" , NVL(SP."0990004 푸드아일랜드(임대)"/1 , 0 ) AS "0990004 푸드아일랜드(임대)" , NVL(SP."0990005 죠스떡볶이(임대)"/1 , 0 ) AS "0990005 죠스떡볶이(임대)" , NVL(SP."0990006 띠아모(임대)"/1 , 0 ) AS "0990006 띠아모(임대)" , NVL(SP."0990007 스태프핫도그(임대)"/1 , 0 ) AS "0990007 스태프핫도그(임대)" , NVL(SP."0990008 BBQ(임대)"/1 , 0 ) AS "0990008 BBQ(임대)" , NVL(SP."0990009 투썸플레이스(임대)"/1 , 0 ) AS "0990009 투썸플레이스(임대)" , NVL(SP."0990010 상품점(임대)"/1 , 0 ) AS "0990010 상품점(임대)" , NVL(SP."0990011 임대(기타)"/1 , 0 ) AS "0990011 임대(기타)" , NVL(SP."0997001 광고분양(워터월드)"/1 , 0 ) AS "0997001 광고분양(워터월드)" , NVL(SP."0997002 카드제휴(워터월드)"/1 , 0 ) AS "0997002 카드제휴(워터월드)" , NVL(SP."0997003 매표소(루지)"/1 , 0 ) AS "0997003 매표소(루지)" , NVL(SP."0997004 워터월드충전/정산 선수금"/1 , 0 ) AS "0997004 워터월드충전/정산 선수금" , NVL(SP."0999001 기여매출_워터월드"/1 , 0 ) AS "0999001 기여매출_워터월드" , NVL(SP."1002001 머신제조"/1 , 0 ) AS "1002001 머신제조" , NVL(SP."1090001 일반임대(머신제조)"/1 , 0 ) AS "1090001 일반임대(머신제조)" , NVL(SP."1099001 기여매출_머신제조"/1 , 0 ) AS "1099001 기여매출_머신제조" , NVL(SP."1099002 기여매출_머신제조_자가공급"/1 , 0 ) AS "1099002 기여매출_머신제조_자가공급" FROM CO_PAV_GRP_MST_Z20342 M LEFT JOIN PAA_TOTAL_SUM S ON M.PAV_GRP_CD = S.ROOT_CD LEFT JOIN PAA_PIVOT SP ON M.PAV_GRP_CD = SP.ROOT_CD WHERE M.PAV_GRP_TP_CD = '32' AND M.PRINT_SQ IS NOT NULL ORDER BY M.PRINT_SQ</t>
  </si>
  <si>
    <t>SELECT '휴/복직' AS GB, COUNT(B.EMP_NO) AS CNT , NVL(B.LAYOFF_START_DT, '0' ) AS START_DT , NVL(B.LAYOFF_END_DT,'0' ) AS END_DT FROM (SELECT '060225' AS EMP_NO FROM DUAL) A LEFT OUTER JOIN HR_LAYOFF_REQ_LIST_Z20342 B ON A.EMP_NO = B.EMP_NO AND B.COMPANY_CD = 'KL0001' AND B.GW_ATHZ_ST_CD IN ('2' ,'3' ) AND B.LAYOFF_START_DT &lt;= '20251116' AND B.LAYOFF_END_DT &gt;= '20251116' WHERE 1 =1 AND ROWNUM &lt; 2 GROUP BY B.COMPANY_CD, B.EMP_NO, B.LAYOFF_START_DT, B.LAYOFF_END_DT UNION ALL SELECT '시간외휴일근무' AS GB, COUNT(B.EMP_NO) AS CNT , NVL(TO_CHAR(B.BWRK_START_DTS, 'YYYYMMDD' ), '0' ) AS START_DT , NVL(TO_CHAR(B.BWRK_END_DTS, 'YYYYMMDD' ), '0' ) AS END_DT FROM (SELECT '060225' AS EMP_NO FROM DUAL) A LEFT OUTER JOIN HR_OVER_BWRK_HLDY_REQ_LIST_Z20342 B ON A.EMP_NO = B.EMP_NO AND B.COMPANY_CD = 'KL0001' AND B.ELCTRATHRZ_ST_CD IN ('2' ,'3' ) AND TO_CHAR(B.BWRK_START_DTS, 'YYYYMMDD' ) &lt;= '20251116' AND TO_CHAR(B.BWRK_END_DTS, 'YYYYMMDD' ) &gt;= '20251116' WHERE 1 =1 AND ROWNUM &lt; 2 GROUP BY B.COMPANY_CD, B.EMP_NO, B.BWRK_START_DTS, B.BWRK_END_DTS UNION ALL SELECT '휴가' AS GB, COUNT(B.EMP_NO) AS CNT , NVL(B.VCTN_START_DT, '0' ) AS START_DT , NVL(B.VCTN_END_DT, '0' ) AS END_DT FROM (SELECT '060225' AS EMP_NO FROM DUAL) A LEFT OUTER JOIN HR_OFFAPPLY_MST_X20342 B ON A.EMP_NO = B.EMP_NO AND B.COMPANY_CD = 'KL0001' AND B.ATHZ_RPTS_CD IN ('2' ,'3' ) AND B.VCTN_START_DT &lt;= '20251116' AND B.VCTN_END_DT &gt;= '20251116' WHERE 1 =1 AND ROWNUM &lt; 2 GROUP BY B.COMPANY_CD, B.EMP_NO, B.VCTN_START_DT, B.VCTN_END_DT UNION ALL SELECT '근무변경' AS GB, COUNT(B.EMP_NO) AS CNT , NVL(B.BWRK_DT,'0' ) AS START_DT , NVL(B.BWRK_DT,'0' ) AS END_DT FROM (SELECT '060225' AS EMP_NO FROM DUAL) A LEFT OUTER JOIN HR_DNL_OAFT_CHGE_REQ_MST_Z20342 B ON A.EMP_NO = B.EMP_NO AND B.COMPANY_CD = 'KL0001' AND B.ATHZ_ST_CD IN ('2' ,'3' ) AND B.BWRK_DT BETWEEN '20251116' AND '20251116' WHERE 1 =1 AND ROWNUM &lt; 2 GROUP BY B.COMPANY_CD, B.EMP_NO, B.BWRK_DT UNION ALL SELECT Z.GB, Z.CNT, Z.START_DT, Z.END_DT FROM ( SELECT '출장' AS GB, COUNT(*) AS CNT , NVL(A.BIZTR_START_DT, '0' ) AS START_DT , NVL(A.BIZTR_END_DT, '0' ) AS END_DT FROM HR_BIZTR_SPCFCS_SCHDUL_INFO_Z20342 A INNER JOIN HR_BIZTR_SPCFCS_SCHDUL_TRGTP_INFO_Z20342 B ON A.BIZTR_CMD_NO = B.BIZTR_CMD_NO AND A.BIZTR_START_DT = B.BIZTR_START_DT AND A.START_TM = B.START_TM AND A.BIZTR_END_DT = B.BIZTR_END_DT AND A.END_TM = B.END_TM INNER JOIN HR_BIZTR_REQ_MST_Z20342 C ON C.BIZTR_CMD_NO = A.BIZTR_CMD_NO AND C.REQ_FG_CD != '1' AND C.ATHZ_ST_CD IN ('2' , '3' ) AND C.ATHZ_CNCL_ST_CD = '1' AND C.BIZTR_CNCL_YN = 'N' WHERE 1 =1 AND A.COMPANY_CD = 'KL0001' AND B.EMP_NO = '060225' AND A.BIZTR_START_DT &lt;= '20251116' AND A.BIZTR_END_DT &gt;= '20251116' GROUP BY A.COMPANY_CD, B.EMP_NO, A.BIZTR_START_DT, A.BIZTR_END_DT UNION ALL SELECT '출장' AS GB, 0 AS CNT , '0' AS START_DT , '0' AS END_DT FROM DUAL ) Z WHERE 1 =1 AND ROWNUM &lt; 2 UNION ALL SELECT '유연/단축' AS GB, COUNT(B.EMP_NO) AS CNT , NVL(B.BWRK_START_DT,'0' ) AS START_DT , NVL(B.BWRK_END_DT,'0' ) AS END_DT FROM (SELECT '060225' AS EMP_NO FROM DUAL) A LEFT OUTER JOIN HR_FLE_SHRTEN_BWRK_REQ_MST_Z20342 B ON A.EMP_NO = B.EMP_NO AND B.COMPANY_CD = 'KL0001' AND B.REQ_FG_CD != '30' AND B.ELCTRATHRZ_ST_CD IN ('2' ,'3' ) AND B.BWRK_START_DT &lt;= '20251116' AND B.BWRK_END_DT &gt;= '20251116' WHERE 1 =1 AND ROWNUM &lt; 2 GROUP BY B.COMPANY_CD, B.EMP_NO, B.BWRK_START_DT, B.BWRK_END_DT</t>
  </si>
  <si>
    <t>SELECT DISTINCT EXPN.COMPANY_CD ,ASM.BSNTRPMN_DEPT_CD AS DEPT_CD ,MDM.DEPT_NM ,EXPN.REQ_NO ,ASM.BIZTR_CMD_NO ,ASM.BIZTR_STL_SQ ,MST.REQN_EMP_NO ,HRM1.KOR_NM AS REQN_EMP_NM ,MST.BIZTR_PURPSE_CNTN ,MST.BIZTRAREA_FG_NM ,MST.APNT_EMP_NO ,HRM2.KOR_NM AS APNT_EMP_NM ,EXPN.EMP_NO ,HRM3.KOR_NM AS EMP_NM ,ASM.BIZTR_START_DT ,EXPN.START_TM ,ASM.BIZTR_END_DT ,EXPN.END_TM ,ASM.DOCU_NO ,ASD.CC_CD ,MCM.CC_NM ,ASD.ACCT_CD ,CMST.ACCT_NM ,ASM.BIZTR_DLEXPN ,ASM.EAT_AMT ,SUM(DECODE(EXPN.FG_CD, '1' , EXPN.PAY_SUM_AMT)) OVER(PARTITION BY EXPN.REQ_NO, EXPN.EMP_NO) AS ACTEX_AMT1 ,SUM(DECODE(EXPN.FG_CD, '2' , EXPN.PAY_SUM_AMT)) OVER(PARTITION BY EXPN.REQ_NO, EXPN.EMP_NO) AS ACTEX_AMT2 ,SUM(DECODE(EXPN.FG_CD, '3' , EXPN.PAY_SUM_AMT)) OVER(PARTITION BY EXPN.REQ_NO, EXPN.EMP_NO) AS ACTEX_AMT3 ,SUM(DECODE(EXPN.FG_CD, '4' , EXPN.PAY_SUM_AMT)) OVER(PARTITION BY EXPN.REQ_NO, EXPN.EMP_NO) AS ACTEX_AMT4 ,SUM(DECODE(EXPN.FG_CD, '5' , EXPN.PAY_SUM_AMT)) OVER(PARTITION BY EXPN.REQ_NO, EXPN.EMP_NO) AS ACTEX_AMT5 ,ASM.TRFC_WAY_FG_CD ,ASM.TRNSCT_AMT ,ASM.ETC_AMT ,NVL(ASM.TRNSCT_EVDN_YN, 'N' ) AS TRNSCT_EVDN_YN ,CASE WHEN ASM.BIZTR_CMD_NO IS NOT NULL THEN NVL(ASM.BIZTR_DLEXPN, 0 ) + NVL(ASM.EAT_AMT, 0 ) + NVL(ASM.TRNSCT_AMT, 0 ) + NVL(ASM.ETC_AMT, 0 ) ELSE NULL END AS PAY_SUM_AMT ,MST.BIZTR_FG_CD ,to_date(ASM.BIZTR_END_DT)- to_date(ASM.BIZTR_START_DT) AS BIZTREX_DY ,ASM.BANK_CD AS BANK_CD ,BANK.FNLT_NM AS BANK_NM ,ASM.ACNT_NO AS ACCNT_NO ,FN_DEC_SAVE_CM_CRYPT_INFO_Z20342(FN_ENC_STYLE_Z20342('ACCOUNT' ), ASM.ACNT_NO) AS ACCNT_NO_DEC ,ASM.ADDRSE_NM AS DPSR_NM ,ASM.ACTG_DT ,ASM.ATHZ_ST_CD ,NVL(ASM.STL_FG_CD, '01' ) AS STL_FG_CD ,EXPN.COMPANY_CD || ASM.BIZTR_CMD_NO || ASM.BIZTR_START_DT || EXPN.EMP_NO AS FILE_DC ,ASD.BG_UNIT_CD ,FBM.BG_NM AS BG_UNIT_NM ,ASD.BG_ACCT_CD ,FBM2.BGACCT_NM AS BG_ACCT_NM ,ASD.BIZ_ACTV_CD ,MAD.MNGD_NM AS BIZ_ACTV_NM ,ASM.STTL_DEPT_CD ,MDM2.DEPT_NM AS STTL_DEPT_NM ,ASM.STTL_EMP_NO ,HRM4.KOR_NM AS STTL_EMP_NM ,FDM.PC_CD ,FDM.GAAP_CD ,FDM.WRT_DEPT_CD ,FDM.WRT_EMP_NO ,FDM.WRT_DT ,FDM.DOCU_ST_CD ,(CASE WHEN EXISTS (SELECT 1 FROM FI_BGACCT_INFO FBI LEFT JOIN MA_COA_MST MCM ON FBI.COMPANY_CD = MCM.COMPANY_CD AND FBI.ACCT_CD = MCM.ACCT_CD LEFT JOIN MA_COA_LDTL MCL ON MCM.COMPANY_CD = MCL.COMPANY_CD AND MCM.GAAP_CD = MCL.GAAP_CD AND MCM.ACCT_CD = MCL.ACCT_CD AND MCL.LANG_CD = UPPER('ko' ) WHERE FBI.COMPANY_CD = ASD.COMPANY_CD AND FBI.ACCT_CD = ASD.ACCT_CD AND MCM.GAAP_CD = '1' ) THEN 'Y' ELSE 'N' END) AS BG_EDIT_YN FROM HR_BIZTR_REQ_MST_Z20342 MST INNER JOIN HR_BIZTR_COPA_EXPN_INFO_Z20342 EXPN ON MST.COMPANY_CD = EXPN.COMPANY_CD AND MST.BIZTR_CMD_NO = EXPN.BIZTR_CMD_NO INNER JOIN FI_BIZTREX_ACTEX_STL_MST_Z20342 ASM ON EXPN.BIZTR_CMD_NO = ASM.BIZTR_CMD_NO AND EXPN.EMP_NO = ASM.BSNTRPMN_EMP_NO AND EXPN.BIZTR_START_DT = ASM.BIZTR_START_DT INNER JOIN FI_BIZTREX_ACTEX_STL_DTL_Z20342 ASD ON ASM.COMPANY_CD = ASD.COMPANY_CD AND ASM.BIZTR_CMD_NO = ASD.BIZTR_CMD_NO AND ASM.BIZTR_STL_SQ = ASD.BIZTR_STL_SQ AND ASD.DRCR_FG_CD = '1' LEFT OUTER JOIN HR_EMP_MST HRM1 ON MST.COMPANY_CD = HRM1.COMPANY_CD AND MST.REQN_EMP_NO = HRM1.EMP_NO LEFT OUTER JOIN HR_EMP_MST HRM2 ON MST.COMPANY_CD = HRM2.COMPANY_CD AND MST.APNT_EMP_NO = HRM2.EMP_NO LEFT OUTER JOIN HR_EMP_MST HRM3 ON EXPN.COMPANY_CD = HRM3.COMPANY_CD AND EXPN.EMP_NO = HRM3.EMP_NO LEFT OUTER JOIN HR_EMP_MST HRM4 ON ASM.COMPANY_CD = HRM4.COMPANY_CD AND ASM.STTL_EMP_NO = HRM4.EMP_NO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 ON MDM.COMPANY_CD = ASM.COMPANY_CD AND MDM.DEPT_CD = ASM.BSNTRPMN_DEPT_CD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MDM2 ON MDM2.COMPANY_CD = ASM.COMPANY_CD AND MDM2.DEPT_CD = ASM.STTL_DEPT_CD LEFT OUTER JOIN ( SELECT B.COMPANY_CD, B.CC_CD, B.CC_NM, B.START_DT FROM ( SELECT MAX(START_DT) START_DT, CC_CD FROM MA_CC_MST WHERE COMPANY_CD = 'KL0001' GROUP BY CC_CD ) A INNER JOIN MA_CC_MST B ON B.CC_CD = A.CC_CD AND B.START_DT = A.START_DT AND B.COMPANY_CD = 'KL0001' ) MCM ON MCM.COMPANY_CD = ASD.COMPANY_CD AND MCM.CC_CD = ASD.CC_CD LEFT OUTER JOIN MA_COA_MST CMST ON CMST.COMPANY_CD = ASD.COMPANY_CD AND CMST.ACCT_CD = ASD.ACCT_CD LEFT OUTER JOIN CI_BANK_MST BANK ON BANK.BANK_CD = ASM.BANK_CD AND BANK.FNLT_FG_CD ='1' AND BANK.NATION_CD ='KR' LEFT OUTER JOIN FI_BG_MST FBM ON FBM.COMPANY_CD = ASD.COMPANY_CD AND FBM.BG_CD = ASD.BG_UNIT_CD LEFT OUTER JOIN FI_BGACCT_MST FBM2 ON FBM2.COMPANY_CD = ASD.COMPANY_CD AND FBM2.BGACCT_CD = ASD.BG_ACCT_CD LEFT OUTER JOIN FI_DOCU_MST FDM ON FDM.COMPANY_CD = ASM.COMPANY_CD AND FDM.DOCU_NO = ASM.DOCU_NO LEFT OUTER JOIN MA_ACCTMNG_DTL MAD ON ASD.COMPANY_CD = MAD.COMPANY_CD AND MAD.MCLS_CD = 'D19' AND ASD.BIZ_ACTV_CD = MAD.MNGD_CD WHERE 1 =1 AND ASM.BSNTRPMN_DEPT_CD = '600111' ORDER BY ASM.BIZTR_CMD_NO, HRM3.KOR_NM, ASM.BIZTR_START_DT</t>
  </si>
  <si>
    <t>WITH V_MA_PARTNER AS ( SELECT MPM.COMPANY_CD, CPM.PARTNER_CD, ( CASE WHEN CPL.PARTNER_NM IS NULL OR CPL.PARTNER_NM = '' THEN CPM.PARTNER_NM ELSE CPL.PARTNER_NM END ) AS PARTNER_NM, CPM.BIZR_NO, CPM.CEO_NM, CPM.BIZTP_NM, CPM.BIZC_NM, MPM.ASGNR_EMAIL_NM, CPM.TEL_NO, CPM.FAX_NO, MPM.ASGNR_HP_NO, CPM.POST_NO, ( CASE WHEN CPL.BASE_ADDR IS NULL OR CPL.BASE_ADDR = '' THEN CPM.BASE_ADDR ELSE CPL.BASE_ADDR END ) BASE_ADDR, ( CASE WHEN CPL.DTL_ADDR IS NULL OR CPL.DTL_ADDR = '' THEN CPM.DTL_ADDR2 ELSE CPL.DTL_ADDR END ) DTL_ADDR2 FROM MA_PARTNER_MST MPM INNER JOIN CI_PARTNER_MST CPM ON CPM.PARTNER_CD = MPM.PARTNER_CD AND CPM.USE_YN = 'Y' LEFT OUTER JOIN CI_PARTNER_LDTL CPL ON CPL.PARTNER_CD = CPM.PARTNER_CD AND CPL.LANG_CD = 'KO' WHERE 1 = 1 ), V_DOC AS ( SELECT DOC.COMPANY_CD, DOC.PC_CD, (CASE WHEN MPL.PC_NM IS NULL OR MPL.PC_NM = '' THEN MPM.PC_NM ELSE MPL.PC_NM END ) PC_NM, DOC.DOCU_NO, DOC.WRT_DT, DOC.ACTG_DT, DOC.WRT_DEPT_CD, DOC.WRT_EMP_NO, MDM.DEPT_NM AS WRT_DEPT_NM, HEM.KOR_NM AS WRT_EMP_NM FROM FI_DOCU_MST DOC INNER JOIN MA_PC_MST MPM ON DOC.COMPANY_CD = MPM.COMPANY_CD AND DOC.PC_CD = MPM.PC_CD LEFT OUTER JOIN MA_PC_LDTL MPL ON MPL.COMPANY_CD = MPM.COMPANY_CD AND MPL.PC_CD = MPM.PC_CD AND MPL.LANG_CD = 'KO' INNER JOIN MA_DEPT_MST MDM ON DOC.COMPANY_CD = MDM.COMPANY_CD AND DOC.WRT_DEPT_CD = MDM.DEPT_CD AND DOC.ACTG_DT BETWEEN COALESCE(MDM.DEPT_START_DT, '00000000' ) AND COALESCE(MDM.DEPT_END_DT, '99999999' ) INNER JOIN HR_EMP_MST HEM ON DOC.COMPANY_CD = HEM.COMPANY_CD AND DOC.WRT_EMP_NO = HEM.EMP_NO ) SELECT A.STL_YM , A.COMPANY_CD , A.CONT_NO , A.SALES_SLS_AMT , A.NTC_AMT , A.PAY_AMT , A.CNFM_YN , A.DOCU_ISSUE_YN , A.PC_CD , A.DOCU_NO , A.REVJRNZ_DOCU_NO , B.CONT_NM , B.CONT_DEPT_CD , C.GDS_NM , D.PARTNER_NM , VDOC.WRT_DEPT_NM , VDOC.WRT_EMP_NO , VDOC.WRT_EMP_NM , VDOC.ACTG_DT , VDOC.PC_CD AS DOC_PC_CD , VDOC.PC_NM AS DOC_PC_NM , RVDOC.WRT_DEPT_CD AS REVJRNZ_WRT_DEPT_CD , RVDOC.WRT_DEPT_NM AS REVJRNZ_WRT_DEPT_NM , RVDOC.WRT_EMP_NO AS REVJRNZ_WRT_EMP_NO , RVDOC.WRT_EMP_NM AS REVJRNZ_WRT_EMP_NM , RVDOC.ACTG_DT AS REVJRNZ_ACTG_DT , RVDOC.PC_CD AS REVJRNZ_PC_CD , RVDOC.PC_NM AS REVJRNZ_PC_NM FROM SF_ETC_IMPR_PAY_DOCU_LIST_Z20342 A INNER JOIN SF_RENT_GDS_CONT_INFO_Z20342 B ON A.CONT_NO = B.CONT_NO AND A.COMPANY_CD = B.COMPANY_CD INNER JOIN SF_ETC_IMPR_GDS_INFO_Z20342 C ON B.GDS_NO = C.GDS_NO AND B.COMPANY_CD = C.COMPANY_CD LEFT OUTER JOIN V_MA_PARTNER D ON A.COMPANY_CD = D.COMPANY_CD AND B.PARTNER_CD = D.PARTNER_CD LEFT OUTER JOIN V_DOC VDOC ON A.COMPANY_CD = VDOC.COMPANY_CD AND A.PC_CD = VDOC.PC_CD AND A.DOCU_NO = VDOC.DOCU_NO LEFT OUTER JOIN V_DOC RVDOC ON A.COMPANY_CD = RVDOC.COMPANY_CD AND A.PC_CD = RVDOC.PC_CD AND A.REVJRNZ_DOCU_NO = RVDOC.DOCU_NO WHERE B.CONT_DEPT_CD = '600111' AND A.STL_YM = '202503'</t>
  </si>
  <si>
    <t>WITH T_CC AS ( SELECT CC.CC_CD, COALESCE(CCN.CC_NM, CC.CC_NM) CC_NM FROM MA_CC_MST CC LEFT OUTER JOIN MA_CCLANG_DTL CCN ON CC.COMPANY_CD = CCN.COMPANY_CD AND CC.CC_CD = CCN.CC_CD AND CC.START_DT = CCN.START_DT AND CCN.LANG_CD = 'KO' WHERE CC.COMPANY_CD = 'KL0001' AND CC.USE_YN = 'Y' AND CONCAT('202509' , '01' ) &gt;= CC.START_DT AND (CC.END_DT IS NULL OR CC.END_DT = '' OR CONCAT('202509' , '01' ) &lt;= CC.END_DT) ), T_CCGRP AS ( SELECT CG.CCGRP_CD, COALESCE(CGN.CCGRP_NM, CG.CCGRP_NM) CCGRP_NM FROM MA_CCGRP_MST CG LEFT OUTER JOIN MA_CCGRPL_SDTL CGN ON CG.COMPANY_CD = CGN.COMPANY_CD AND CG.CCGRP_CD = CGN.CCGRP_CD AND CGN.LANG_CD = 'KO' WHERE CG.COMPANY_CD = 'KL0001' AND CG.USE_YN = 'Y' ), T_ELEMENT AS ( SELECT ELEM.ELEMENT_CD, COALESCE(ELEMN.ELEMENT_NM, ELEM.ELEMENT_NM) ELEMENT_NM, ELEM.DRCRFG_CD FROM MA_ELEMENT_MST ELEM LEFT OUTER JOIN MA_ELEMENTLANG_DTL ELEMN ON ELEM.COMPANY_CD = ELEMN.COMPANY_CD AND ELEM.ELEMENT_CD = ELEMN.ELEMENT_CD AND ELEM.START_DT = ELEMN.START_DT AND ELEMN.LANG_CD = 'KO' WHERE ELEM.COMPANY_CD = 'KL0001' AND COALESCE(USE_YN, 'Y' ) = 'Y' AND CONCAT('202509' , '01' ) &gt;= ELEM.START_DT AND (ELEM.END_DT IS NULL OR ELEM.END_DT = '' OR CONCAT('202509' , '01' ) &lt;= ELEM.END_DT) ), T_ELEMGRP AS ( SELECT EGRP.ELEMGRP_CD, COALESCE(EGRPN.ELEMGRP_NM, EGRP.ELEMGRP_NM) AS ELEMGRP_NM FROM MA_ELEMGRP_MST EGRP LEFT OUTER JOIN MA_ELEMGRPL_SDTL EGRPN ON EGRP.ELEMGRP_CD = EGRPN.ELEMGRP_CD AND EGRPN.LANG_CD = 'KO' WHERE EGRP.COMPANY_CD = 'KL0001' ) SELECT CC_CD, CC_NM,ELEMENT_CD,ELEMENT_NM, SUM(SUM_AMT) AS SUM_AMT,SUM(DOCU_AMT) AS DOCU_AMT,SUM(DIF_AMT) AS DIF_AMT FROM ( SELECT CCF.CC_CD, MCM.CC_NM, CCF.ELEMENT_CD, MEM.ELEMENT_NM, CCF.DRCRFG_CD, CASE WHEN MEM.DRCRFG_CD = '2' THEN CCF.SUM_AMT * -1 ELSE CCF.SUM_AMT END SUM_AMT, CASE WHEN MEM.DRCRFG_CD = '2' THEN CCF.DOCU_AMT * -1 ELSE CCF.DOCU_AMT END DOCU_AMT, CASE WHEN MEM.DRCRFG_CD = '2' THEN CCF.DOCU_AMT - CCF.SUM_AMT ELSE CCF.SUM_AMT - CCF.DOCU_AMT END DIF_AMT FROM ( SELECT CCS.COMPANY_CD, CCS.CC_CD, CCS.ELEMENT_CD, CCS.DRCRFG_CD, 0 AS DOCU_AMT, CASE WHEN CCS.DRCRFG_CD = '1' THEN SUM(CCS.SUM_AMT) ELSE (SUM(CCS.SUM_AMT) * -1 ) END AS SUM_AMT FROM CO_CAP_SUM CCS WHERE CCS.COMPANY_CD = 'KL0001' AND ('' IS NULL OR '' = '' OR CCS.CC_CD IN ( '' ) ) AND ('' IS NULL OR '' = '' OR CCS.ELEMENT_CD IN ( '' ) ) AND CCS.ACPE_YM BETWEEN '202509' AND '202509' GROUP BY CCS.COMPANY_CD, CCS.CC_CD, CCS.ELEMENT_CD, CCS.DRCRFG_CD UNION ALL SELECT CAM.COMPANY_CD, CAD.CC_CD, CAD.ELEMENT_CD, CAD.DRCRFG_CD, SUM(CAD.DOCU_AMT) DOCU_AMT , 0 AS SUM_AMT FROM CO_ADOCU_MST CAM INNER JOIN ( SELECT COMPANY_CD, DOCU_NO, CC_CD, ELEMENT_CD, DRCRFG_CD, CASE WHEN DRCRFG_CD = '1' THEN SUM(DOCU_AMT) ELSE (SUM(DOCU_AMT) * -1 ) END DOCU_AMT FROM CO_ADOCU_DTL GROUP BY COMPANY_CD, DOCU_NO, CC_CD, ELEMENT_CD, DRCRFG_CD ) CAD ON CAM.COMPANY_CD = CAD.COMPANY_CD AND CAM.DOCU_NO = CAD.DOCU_NO LEFT OUTER JOIN CO_ADOCU_MST RCAM ON CAM.COMPANY_CD = RCAM.COMPANY_CD AND CAM.DOCU_NO = RCAM.RFDOCU_NO WHERE CAM.COMPANY_CD= 'KL0001' AND CAM.ACPE_YM BETWEEN '202509' AND '202509' AND ('' IS NULL OR '' = '' OR CAD.CC_CD IN ( '' ) ) AND ('' IS NULL OR '' = '' OR CAD.ELEMENT_CD IN ( '' ) ) AND CAM.DOCU_TP_CD BETWEEN '010' AND '098' AND RCAM.DOCU_NO IS NULL GROUP BY CAM.COMPANY_CD, CAD.CC_CD, CAD.ELEMENT_CD, CAD.DRCRFG_CD ) CCF LEFT OUTER JOIN T_CC MCM ON CCF.CC_CD = MCM.CC_CD LEFT OUTER JOIN T_ELEMENT MEM ON CCF.ELEMENT_CD = MEM.ELEMENT_CD )CCX GROUP BY CCX.CC_CD, CCX.CC_NM, CCX.ELEMENT_NM, CCX.ELEMENT_CD ORDER BY CC_CD, ELEMENT_CD</t>
  </si>
  <si>
    <t>SELECT PSTN_CD, NVL(ROUND(SUM(NVL(MCNT_AMT, 0 )) / COUNT(*), 2 ), 0 ) AS MCNT_AMT FROM ( SELECT WGS_YM, PSTN_CD, EMP_NO ,SUM(NVL(USL_WAGE_AMT,0 )) AS MCNT_AMT , COUNT(1 ) OVER (PARTITION BY WGS_YM, PSTN_CD, EMP_NO) AS CNT FROM HR_PODINARY_INFO_X20342 WHERE COMPANY_CD = 'KL0001' AND WGS_YM LIKE ('2024' ) ||'%' AND PSTN_CD IS NOT NULL AND USL_WAGE_CD IN ('P001' ,'P002') GROUP BY WGS_YM, PSTN_CD, EMP_NO ) GROUP BY PSTN_CD ORDER BY PSTN_CD</t>
  </si>
  <si>
    <t>WITH T_CODEDTL_P00010 AS ( SELECT CDTL.SYSDEF_CD, COALESCE(SDTL.SYSDEF_NM, CDTL.SYSDEF_NM) SYSDEF_NM FROM MA_CODEDTL CDTL LEFT OUTER JOIN MA_CODEDTL_SDTL SDTL ON CDTL.COMPANY_CD = SDTL.COMPANY_CD AND CDTL.MODULE_CD = SDTL.MODULE_CD AND CDTL.FIELD_CD = SDTL.FIELD_CD AND CDTL.SYSDEF_CD = SDTL.SYSDEF_CD AND SDTL.LANG_CD = 'KO' WHERE CDTL.COMPANY_CD = 'KL0001' AND CDTL.MODULE_CD = 'CO' AND CDTL.FIELD_CD = 'P00010' ), T_CODEDTL_P00730 AS ( SELECT CDTL.SYSDEF_CD, COALESCE(SDTL.SYSDEF_NM, CDTL.SYSDEF_NM) SYSDEF_NM FROM MA_CODEDTL CDTL LEFT OUTER JOIN MA_CODEDTL_SDTL SDTL ON CDTL.COMPANY_CD = SDTL.COMPANY_CD AND CDTL.MODULE_CD = SDTL.MODULE_CD AND CDTL.FIELD_CD = SDTL.FIELD_CD AND CDTL.SYSDEF_CD = SDTL.SYSDEF_CD AND SDTL.LANG_CD = 'KO' WHERE CDTL.COMPANY_CD = 'KL0001' AND CDTL.MODULE_CD = 'MA' AND CDTL.FIELD_CD = 'P00730' ), T_ELEMENT AS ( SELECT ELEM.ELEMENT_CD, ELEM.DRCRFG_CD, COALESCE(ELEMN.ELEMENT_NM, ELEM.ELEMENT_NM) ELEMENT_NM FROM MA_ELEMENT_MST ELEM LEFT OUTER JOIN MA_ELEMENTLANG_DTL ELEMN ON ELEM.COMPANY_CD = ELEMN.COMPANY_CD AND ELEM.ELEMENT_CD = ELEMN.ELEMENT_CD AND ELEM.START_DT = ELEMN.START_DT AND ELEMN.LANG_CD = 'KO' WHERE ELEM.COMPANY_CD = 'KL0001' AND COALESCE(ELEM.USE_YN, 'Y' ) = 'Y' AND '20250901' &gt;= ELEM.START_DT AND (ELEM.END_DT IS NULL OR ELEM.END_DT = '' OR '20250901' &lt;= ELEM.END_DT) ), T_CC AS ( SELECT CC.CC_CD, COALESCE(CCN.CC_NM, CC.CC_NM) CC_NM FROM MA_CC_MST CC LEFT OUTER JOIN MA_CCLANG_DTL CCN ON CC.COMPANY_CD = CCN.COMPANY_CD AND CC.CC_CD = CCN.CC_CD AND CC.START_DT = CCN.START_DT AND CCN.LANG_CD = 'KO' WHERE CC.COMPANY_CD = 'KL0001' AND COALESCE(CC.USE_YN, 'Y' ) = 'Y' AND '20250901' &gt;= CC.START_DT AND (CC.END_DT IS NULL OR CC.END_DT = '' OR '20250901' &lt;= CC.END_DT) ), T_PCA AS ( SELECT PM.PCA_CD, COALESCE(PS.PCA_NM, PM.PCA_NM) PCA_NM FROM MA_PCA_MST PM LEFT OUTER JOIN MA_PCAL_SDTL PS ON PM.COMPANY_CD = PS.COMPANY_CD AND PM.PCA_CD = PS.PCA_CD AND PM.START_DT = PS.START_DT AND PS.LANG_CD = 'KO' WHERE PM.COMPANY_CD = 'KL0001' AND PM.USE_YN = 'Y' AND '20250901' &gt;= PM.START_DT AND (PM.END_DT IS NULL OR PM.END_DT = '' OR '20250901' &lt;= PM.END_DT) ), T_IO AS ( SELECT IO.IO_CD, COALESCE(ION.IO_NM, IO.IO_NM) IO_NM FROM MA_IO_MST IO LEFT OUTER JOIN MA_IOLANG_DTL ION ON IO.COMPANY_CD = ION.COMPANY_CD AND IO.IO_CD = ION.IO_CD AND ION.LANG_CD = 'KO' WHERE IO.COMPANY_CD = 'KL0001' ), T_PLANT AS ( SELECT MP.PLANT_CD, COALESCE(MPN.PLANT_NM, MP.PLANT_NM) PLANT_NM FROM MA_PLANT_MST MP LEFT OUTER JOIN MA_PLANTLANG_SDTL MPN ON MP.COMPANY_CD = MPN.COMPANY_CD AND MP.PLANT_CD = MPN.PLANT_CD AND MPN.LANG_CD = 'KO' WHERE MP.COMPANY_CD = 'KL0001' ), T_WC AS ( SELECT CC.WC_CD, COALESCE(CCN.WC_NM, CC.WC_NM) WC_NM, CC.PLANT_CD FROM MA_WRK_INFO CC LEFT OUTER JOIN MA_WRKLANG_DTL CCN ON CC.COMPANY_CD = CCN.COMPANY_CD AND CC.PLANT_CD = CCN.PLANT_CD AND CC.WC_CD = CCN.WC_CD AND CCN.LANG_CD = 'KO' WHERE CC.COMPANY_CD = 'KL0001' AND COALESCE(CC.USE_YN, 'Y' ) = 'Y' ), T_ACTIVITY AS ( SELECT AM.ACTIVITY_CD, COALESCE(AMN.ACTIVITY_NM, AM.ACTIVITY_NM) ACTIVITY_NM FROM MA_ACTIVITY_MST AM LEFT OUTER JOIN MA_ACTIVITYLANG_DTL AMN ON AM.COMPANY_CD = AMN.COMPANY_CD AND AM.ACTIVITY_CD = AMN.ACTIVITY_CD AND AM.START_DT = AMN.START_DT AND AMN.LANG_CD = 'KO' WHERE AM.COMPANY_CD = 'KL0001' AND USE_YN = 'Y' AND CONCAT('20250901' , '01' ) &gt;= AM.START_DT AND (AM.END_DT IS NULL OR AM.END_DT = '' OR CONCAT('20250901' , '01' ) &lt;= AM.END_DT) ) SELECT A.ACTG_DT, C.SYSDEF_NM DOCU_TP_CD, B.DOCU_NO, B.DOLINE_SQ, D.SYSDEF_NM DRCRFG_CD, B.ELEMENT_CD, TE.ELEMENT_NM, B.DOCU_QT, B.DOCU_AMT, B.NOTE_DC, B.CC_CD, TC.CC_NM, B.WBS_NO, B.PCA_CD, TPCA.PCA_NM, B.IO_CD, TI.IO_NM, B.PCC_NO, B.ORD_NO, E.PLANT_NM AS PLANT_CD, B.ITEM_CD, G.WC_NM WC_CD, H.ACTIVITY_NM ACTIVITY_CD, B.NTW_CD, B.ACTV_CD, F.BG_NM BG_CD, A.RFDOCU_NO, A.WRT_DT, A.WRT_EMP_NO, HEMP.KOR_NM WRT_EMP_NM, CASE WHEN A.DOCU_TP_CD LIKE '%99' OR CAM.DOCU_NO IS NOT NULL THEN 'Yes' ELSE 'No' END AS CNCL_YN FROM CO_ADOCU_MST A INNER JOIN CO_ADOCU_DTL B ON A.COMPANY_CD = B.COMPANY_CD AND A.DOCU_NO = B.DOCU_NO INNER JOIN T_CODEDTL_P00010 C ON C.SYSDEF_CD = A.DOCU_TP_CD LEFT OUTER JOIN CO_ADOCU_MST CAM ON CAM.COMPANY_CD = A.COMPANY_CD AND A.DOCU_NO = CAM.RFDOCU_NO AND CAM.DOCU_TP_CD LIKE '%99' LEFT OUTER JOIN T_CODEDTL_P00730 D ON D.SYSDEF_CD = B.DRCRFG_CD LEFT OUTER JOIN T_ELEMENT TE ON B.ELEMENT_CD = TE.ELEMENT_CD LEFT OUTER JOIN T_CC TC ON B.CC_CD = TC.CC_CD LEFT OUTER JOIN T_PCA TPCA ON B.PCA_CD = TPCA.PCA_CD LEFT OUTER JOIN T_IO TI ON B.IO_CD = TI.IO_CD LEFT OUTER JOIN T_PLANT E ON B.PLANT_CD = E.PLANT_CD LEFT OUTER JOIN FI_BG_MST F ON B.COMPANY_CD = F.COMPANY_CD AND B.BG_CD = F.BG_CD LEFT OUTER JOIN T_WC G ON B.WC_CD = G.WC_CD AND B.PLANT_CD = G.PLANT_CD LEFT OUTER JOIN T_ACTIVITY H ON B.ACTIVITY_CD = H.ACTIVITY_CD LEFT OUTER JOIN HR_EMP_MST HEMP ON A.COMPANY_CD = HEMP.COMPANY_CD AND A.WRT_EMP_NO = HEMP.EMP_NO WHERE A.COMPANY_CD = 'KL0001' AND A.ACTG_DT BETWEEN '20250901' AND '20250930' AND (A.WRT_DT BETWEEN '00000000' AND '99999999' OR (('00000000' = '' OR '99999999' = '' ) OR ('00000000' IS NULL OR '99999999' IS NULL))) AND A.DOCU_TP_CD NOT LIKE '%99' AND CAM.DOCU_NO IS NULL ORDER BY A.ACTG_DT, B.DOCU_NO, B.DOLINE_SQ</t>
  </si>
  <si>
    <t>{ call PG_HR_OTL_COMMON_PKG.CALC_HOLI_TIME( &lt;null&gt; ,&lt;null&gt; ,&lt;null&gt; ,&lt;null&gt; ,&lt;null&gt; ,&lt;null&gt; ,&lt;null&gt; ,&lt;null&gt; ,&lt;null&gt; ,&lt;null&gt; ,'20251017' ,'20251017 0000' ,'20251017 0000' ,'daebo_161' ) }</t>
  </si>
  <si>
    <t>SELECT A.PC_CD AS PC_CD , FN_DEC_SAVE_CM_CRYPT_INFO_Z20342(FN_ENC_STYLE_Z20342('ACCOUNT' ), A.ACNT_NO) AS ACNT_NO , B.FINPRODUCT_CD AS ACNT_CD , D.SYSDEF_NM AS GDS_NM , B.DPSTSE_FG_CD AS ACNT_FG_CD , D.SYSDEF_NM2 AS ACNT_CSF_NM , B.FINPRODUCT_NM AS ACNT_NM , B.BANK_CD AS BANK_CD , C.FNLT_NM AS BANK_NM , B.PARTNER_CD AS BRN_CD , A.TRAN_DT AS TRAN_DT , A.TRAN_TM AS TRAN_TM , A.DTL_CNTN AS DTL_CNTN , B.EXCH_CD AS EXCH_CD , A.TRAN_FG_CD AS TRAN_FG_CD , A.RCPPAY_CSF_NM AS RCPPAY_CSF_NM , CASE WHEN A.RCPPAY_CSF_NM = '1' THEN A.TRAN_AMT END AS TRAN_AMT_D , CASE WHEN A.RCPPAY_CSF_NM = '2' THEN A.TRAN_AMT END AS TRAN_AMT_C , A.ACNT_BLNC AS ACNT_BLNC , B.ACCT_CD AS ACCT_CD , B.FINPRODUCT_NM AS ACCT_NM , (SELECT ACCT_NM FROM MA_COA_MST WHERE ACCT_CD = A.ACCT_CD ) AS ACCT_NM , A.TRAN_AMT AS TRAN_AMT , A.TRAN_SQ AS TRAN_SQ , A.RCPPAY_CSF_NM AS RCPPAY_CSF_NM , A.TRAN_CUNT AS TRAN_CUNT , A.FNC_PARTNER_CD AS FNC_PARTNER_CD , A.CRTR_AMT AS CRTR_AMT , A.BRNO AS BRNO , FN_DEC_SAVE_CM_CRYPT_INFO_Z20342(FN_ENC_STYLE_Z20342('ACCOUNT' ), A.FEOTH_ACNT_NO) AS FEOTH_ACNT_NO , A.REVJRNZ_DOCU_NO AS REVJRNZ_DOCU_NO , A.DPSR_NM AS PARTNER_NM , B.PARTNER_CD AS BRN_CD , A.BRN_NM AS BRN_NM , A.TRSF_RST_FG_CD AS TRSF_RST_FG_CD , A.DOCU_NO AS DOCU_NO , A.FNNCRSRC_CLAS_NM AS FNNCRSRC_CLAS_NM , A.FNNCRSRC_CLAS_CD AS FNNCRSRC_CLAS_CD , ACCT_NM AS FEOTH_ACCT_NM , A.ACCT_CD AS FEOTH_ACCT_CD , A.NOTE_CNTN AS NOTE_CNTN , A.ASSET_TP_CD AS ASSET_TP_CD , A.DOCU_TP_CD AS DOCU_TP_CD , A.ST_CD AS ST_CD , A.DLAY_REASON_CNTN AS DLAY_REASON_CNTN , A.PROC_FG_CD AS PROC_FG_CD FROM TR_ACNT_TRAN_DC_LIST_Z20342 A LEFT OUTER JOIN CM_CRYPT_INFO CCI_A ON CCI_A.ECRYT_CD = A.ACNT_NO LEFT OUTER JOIN ( SELECT B.* , COALESCE(CCI_B.ECRYT_TXT,B.FINPRODUCT_NO) AS ECRYT_TXT FROM FI_FINPRODUCT_MST B LEFT OUTER JOIN CM_CRYPT_INFO CCI_B ON CCI_B.ECRYT_CD = B.FINPRODUCT_NO ) B ON B.COMPANY_CD = A.COMPANY_CD AND B.ECRYT_TXT = COALESCE(CCI_A.ECRYT_TXT,A.ACNT_NO) LEFT OUTER JOIN CI_BANK_MST C ON C.BANK_CD = B.BANK_CD LEFT OUTER JOIN MA_CODEDTL D ON D.COMPANY_CD = B.COMPANY_CD AND D.MODULE_CD = 'FI' AND D.FIELD_CD = 'P30090' AND D.SYSDEF_CD = B.DPSTSE_FG_CD WHERE 1 =1 AND A.TRAN_DT BETWEEN TO_CHAR('20250101' ) AND TO_CHAR('20251231' ) AND B.FINPRODUCT_CD IN ( 'DP2025030800002' , 'DP2025021100003' , 'DP2025021100004' , 'DP2025021100005' , 'DP2025021100007' , 'DP2025022700001' , 'DP2025022700002' , 'DP2025030800001' , 'DP2025032200001' , 'DP2025032200002' , 'DP2025032700001' , 'DP2025032700003' , 'DP2025032700004' , 'DP2025032700005' , 'DP2025032700006' , 'DP2025032700007' , 'DP2025032700009' , 'DP2025082800001' , 'DP2025082800002' ) ORDER BY FN_DEC_SAVE_CM_CRYPT_INFO_Z20342(FN_ENC_STYLE_Z20342('ACCOUNT'),A.ACNT_NO) , A.TRAN_DT , A.TRAN_SQ</t>
  </si>
  <si>
    <t>SELECT A.PCA_NM AA , NVL(A.PARTNER_NM,A.PARTNER_CD) AB , CASE WHEN C.NOTE_DC IS NOT NULL THEN C.NOTE_DC||' 외' ELSE NULL END AS AC , A.BL_AMT AD , D.ACTG_DT AE , '' AF , A.PCA_CD AG , A.PARTNER_CD AH FROM ( WITH ACCT_LIST AS ( SELECT /*+ ORDERED */ MCM.COMPANY_CD , MCM.ACCT_CD , MCM.GAAP_CD , MCM.DRCRFG_CD FROM MA_COA_MST MCM WHERE MCM.COMPANY_CD = 'KL0001' AND MCM.GAAP_CD = '1' AND MCM.ACCT_CD IN (SELECT ACCT_CD FROM MA_COA_MULTIATTR WHERE COMPANY_CD = MCM.COMPANY_CD AND GAAP_CD = MCM.GAAP_CD AND ACCTATTR_CD = '122' ) ) SELECT A.COMPANY_CD ,A.PCA_CD ,B.PCA_NM ,A.PARTNER_CD ,C.PARTNER_NM ,A.FINPRODUCT_CD ,D.FINPRODUCT_NO ,SUM(A.DOCU_AMT) BL_AMT FROM ( SELECT /*+ ORDERED */ FMM.COMPANY_CD , FMM.GAAP_CD , FMM.ACCT_CD , AL.DRCRFG_CD , FMM.EXCH_CD , CASE WHEN (SUBSTR(FMM.MCLS_CD_TXT, INSTR(FMM.MCLS_CD_TXT, CONCAT('A02' ,':' ) ) + LENGTH('A02' ) + 1 , INSTR(FMM.MCLS_CD_TXT, '|' , INSTR(FMM.MCLS_CD_TXT, CONCAT('A02' ,':' ) )) - (INSTR(FMM.MCLS_CD_TXT, CONCAT('A02' ,':' ) ) + LENGTH( 'A02' ) + 1 )) ) IS NOT NULL THEN (SUBSTR(FMM.MCLS_CD_TXT, INSTR(FMM.MCLS_CD_TXT, CONCAT('A02' ,':' ) ) + LENGTH('A02' ) + 1 , INSTR(FMM.MCLS_CD_TXT, '|' , INSTR(FMM.MCLS_CD_TXT, CONCAT('A02' ,':' ) )) - (INSTR(FMM.MCLS_CD_TXT, CONCAT('A02' ,':' ) ) + LENGTH( 'A02' ) + 1 )) ) ELSE '' END AS PCA_CD , CASE WHEN (SUBSTR(FMM.MCLS_CD_TXT, INSTR(FMM.MCLS_CD_TXT, CONCAT('P' ,':' ) ) + LENGTH('P' ) + 1 , INSTR(FMM.MCLS_CD_TXT, '|' , INSTR(FMM.MCLS_CD_TXT, CONCAT('P' ,':' ) )) - (INSTR(FMM.MCLS_CD_TXT, CONCAT('P' ,':' ) ) + LENGTH( 'P' ) + 1 )) ) IS NOT NULL THEN (SUBSTR(FMM.MCLS_CD_TXT, INSTR(FMM.MCLS_CD_TXT, CONCAT('P' ,':' ) ) + LENGTH('P' ) + 1 , INSTR(FMM.MCLS_CD_TXT, '|' , INSTR(FMM.MCLS_CD_TXT, CONCAT('P' ,':' ) )) - (INSTR(FMM.MCLS_CD_TXT, CONCAT('P' ,':' ) ) + LENGTH( 'P' ) + 1 )) ) ELSE '' END AS PARTNER_CD , CASE WHEN (SUBSTR(FMM.MCLS_CD_TXT, INSTR(FMM.MCLS_CD_TXT, CONCAT('A07' ,':' ) ) + LENGTH('A07' ) + 1 , INSTR(FMM.MCLS_CD_TXT, '|' , INSTR(FMM.MCLS_CD_TXT, CONCAT('A07' ,':' ) )) - (INSTR(FMM.MCLS_CD_TXT, CONCAT('A07' ,':' ) ) + LENGTH( 'A07' ) + 1 )) ) IS NOT NULL THEN (SUBSTR(FMM.MCLS_CD_TXT, INSTR(FMM.MCLS_CD_TXT, CONCAT('A07' ,':' ) ) + LENGTH('A07' ) + 1 , INSTR(FMM.MCLS_CD_TXT, '|' , INSTR(FMM.MCLS_CD_TXT, CONCAT('A07' ,':' ) )) - (INSTR(FMM.MCLS_CD_TXT, CONCAT('A07' ,':' ) ) + LENGTH( 'A07' ) + 1 )) ) ELSE '' END AS FINPRODUCT_CD , CASE WHEN AL.DRCRFG_CD = FMM.DRCRFG_CD THEN COALESCE(FMM.DOCU_AMT,0 ) ELSE COALESCE(-FMM.DOCU_AMT,0 ) END DOCU_AMT FROM FI_MNGSUM_MST FMM INNER JOIN ACCT_LIST AL ON FMM.COMPANY_CD = AL.COMPANY_CD AND FMM.ACCT_CD = AL.ACCT_CD WHERE 1 =1 AND FMM.COMPANY_CD = 'KL0001' AND FMM.ACTG_DT &gt;= '20250100' AND FMM.ACTG_DT &lt;= '20250931' AND FMM.PC_CD = '1000' AND FMM.GAAP_CD = '1' AND (INSTR(FMM.MCLS_CD_TXT, 'A02:' ) &gt; 0 OR INSTR(FMM.MCLS_CD_TXT, 'P:' ) &gt; 0 ) ) A LEFT JOIN MA_PCA_MST B ON (A.COMPANY_CD = B.COMPANY_CD AND A.PCA_CD = B.PCA_CD) LEFT JOIN CI_PARTNER_MST C ON (A.PARTNER_CD = C.PARTNER_CD) LEFT JOIN FI_FINPRODUCT_MST D ON (A.FINPRODUCT_CD = D.FINPRODUCT_CD) GROUP BY A.COMPANY_CD, A.PCA_CD ,B.PCA_NM ,A.PARTNER_CD ,C.PARTNER_NM ,A.FINPRODUCT_CD ,D.FINPRODUCT_NO ORDER BY A.PCA_CD ,B.PCA_NM ,A.PARTNER_CD ,C.PARTNER_NM ,A.FINPRODUCT_CD ,D.FINPRODUCT_NO ) A LEFT JOIN (SELECT FDD.PARTNER_CD, MAX(FDD.COMPANY_CD||FDD.PC_CD||FDM.ACTG_DT||FDD.DOCU_NO||LPAD(FDD.DOLINE_SQ,5 ,'0' )) MAX_DOCU_NO FROM FI_DOCU_DTL FDD LEFT JOIN FI_DOCU_MST FDM ON (FDD.COMPANY_CD = FDM.COMPANY_CD AND FDD.PC_CD = FDM.PC_CD AND FDD.DOCU_NO = FDM.DOCU_NO) WHERE FDM.COMPANY_CD = 'KL0001' AND FDM.PC_CD = '1000' AND FDM.ACTG_DT BETWEEN '20250100' AND '20250931' AND FDD.ACCT_CD IN (SELECT ACCT_CD FROM MA_COA_MULTIATTR WHERE COMPANY_CD= 'KL0001' AND ACCTATTR_CD = '122' ) GROUP BY PARTNER_CD) B ON (A.PARTNER_CD = B.PARTNER_CD) LEFT JOIN FI_DOCU_DTL C ON (C.COMPANY_CD = A.COMPANY_CD AND C.DOCU_NO||LPAD(C.DOLINE_SQ,5 ,'0' ) = SUBSTR(B.MAX_DOCU_NO,19 ,30 ) ) LEFT JOIN FI_DOCU_MST D ON (C.COMPANY_CD = D.COMPANY_CD AND C.PC_CD = D.PC_CD AND C.DOCU_NO = D.DOCU_NO) WHERE A.BL_AMT &lt;&gt; 0 ORDER BY AG, AH</t>
  </si>
  <si>
    <t>SELECT PPIM.COMPANY_CD, PPIM.ITEM_CD, PPIM.PARTNER_CD, PPIM.PURORG_CD, PPIM.PO_PRICE_INFO_NO, PPIM.PO_UNIT_CD, PPID.PO_PRICE_INFO_SQ, PPID.UM_COND_CD, PPID.PO_UM, PPID.EXCH_CD, PPID.START_UM_DT, PPID.VLID_UM_DT, PPID.CSF_CD, PPID.TAXAFS_CD, PPID.TERM_SQ, MTAX.TAXAFS_CD_NM, PPIM.PURGRP_CD, PPIM.PLANT_CD, PPIM.PO_PRICE_CTGRY_CD, PPID.PURDOC_CTGRY_CD, PPID.PURDOC_NO, PPID.PURDOC_SQ, PPID.LAST_PO_DT, PPID.QUT_NO, PPID.QUT_DSCD_DT, PPIM.RMK_DC, CD1.SYSDEF_NM UM_COND_NM, CD2.SYSDEF_NM PO_PRICE_CTGRY_NM, CD3.SYSDEF_NM PURDOC_CTGRY_NM, CPM.PARTNER_NM, MPOM.PURORG_NM, MPGM.PURGRP_NM, MPLM.PLANT_NM, CIT.ITEM_NM FROM PU_PRICEINFO_MST PPIM INNER JOIN PU_PRICEINFO_DTL PPID ON PPID.COMPANY_CD = PPIM.COMPANY_CD AND PPID.PO_PRICE_INFO_NO = PPIM.PO_PRICE_INFO_NO LEFT JOIN CI_PARTNER_MST CPM ON CPM.PARTNER_CD = PPIM.PARTNER_CD LEFT JOIN MA_PURORG_MST MPOM ON MPOM.COMPANY_CD = PPIM.COMPANY_CD AND MPOM.PURORG_CD = PPIM.PURORG_CD LEFT JOIN MA_COMPANY MC ON MC.COMPANY_CD = PPIM.COMPANY_CD LEFT JOIN MA_TAX_MST MTAX ON MTAX.NATION_CD = MC.NATION_CD AND MTAX.TAXCAT_CD = PPID.CSF_CD AND MTAX.TAXAFS_CD = PPID.TAXAFS_CD AND MTAX.TERM_SQ = PPID.TERM_SQ LEFT JOIN MA_PURGRP_MST MPGM ON MPGM.COMPANY_CD = PPIM.COMPANY_CD AND MPGM.PURGRP_CD = PPIM.PURGRP_CD LEFT JOIN MA_PLANT_MST MPLM ON MPLM.COMPANY_CD = PPIM.COMPANY_CD AND MPLM.PLANT_CD = PPIM.PLANT_CD LEFT JOIN CI_ITEM CIT ON CIT.ITEM_CD = PPIM.ITEM_CD LEFT JOIN CI_CODEDTL CD1 ON CD1.MODULE_CD = 'PU' AND CD1.FIELD_CD = 'P00120' AND CD1.SYSDEF_CD = PPID.UM_COND_CD LEFT JOIN CI_CODEDTL CD2 ON CD2.MODULE_CD = 'PU' AND CD2.FIELD_CD = 'P00110' AND CD2.SYSDEF_CD = PPIM.PO_PRICE_CTGRY_CD LEFT JOIN CI_CODEDTL CD3 ON CD3.MODULE_CD = 'PU' AND CD3.FIELD_CD = 'P00090' AND CD3.SYSDEF_CD = PPID.PURDOC_CTGRY_CD WHERE PPIM.COMPANY_CD = 'KL0001' AND ('' IS NULL OR '' = '' OR PPIM.ITEM_CD = '' ) AND PPIM.PARTNER_CD = 'ERP250551199' AND ('1000' IS NULL OR '1000' = '' OR PPIM.PLANT_CD = '1000' ) AND ('20251017' IS NULL OR '20251017' = '' OR ('20251017' &gt;= PPID.START_UM_DT AND ( PPID.VLID_UM_DT IS NULL OR PPID.VLID_UM_DT = '' OR '20251017' &lt;= PPID.VLID_UM_DT) ) ) AND ('' IS NULL OR '' = '' OR PPIM.PURORG_CD = '' ) AND ('' IS NULL OR '' = '' OR PPIM.PURGRP_CD = '' ) AND ('' IS NULL OR '' = '' OR PPIM.PO_PRICE_CTGRY_CD = '' ) AND ('' IS NULL OR '' = '' OR PPID.PURDOC_CTGRY_CD = '' ) AND ('' IS NULL OR '' = '' OR PPID.UM_COND_CD = '') ORDER BY PPIM.PO_PRICE_INFO_NO, PPID.PO_PRICE_INFO_SQ</t>
  </si>
  <si>
    <t>SELECT A.ISSUE_FG_CD , A.ACTG_DT , A.DOCU_HED_CNTN , A.COMPANY_CD , A.DEPT_CD , A.WRT_EMP_NO , A.PC_CD , A.DOCU_TP_NM , A.WRT_DT , B.SYSDEF_CD FROM SF_RMS_INT_RCV_DOCU_UNTD_LIST_Z20342 A LEFT JOIN MA_CODEDTL B ON B.FIELD_CD = 'P00620' AND B.MODULE_CD = 'MA' AND B.SYSDEF_NM = A.DOCU_TP_NM WHERE A.ISSUE_FG_CD = 'R0016' AND A.PROC_ST_CD = 'N' GROUP BY A.ISSUE_FG_CD, A.ACTG_DT, A.DOCU_HED_CNTN , A.COMPANY_CD, A.DEPT_CD, A.WRT_EMP_NO, A.PC_CD, A.DOCU_TP_NM, A.WRT_DT ,B.SYSDEF_CD ORDER BY A.ISSUE_FG_CD, A.ACTG_DT</t>
  </si>
  <si>
    <t>SELECT emp.COMPANY_CD , emp.EMP_NO , a.BWRK_DT , a.DNL_ARLT_CD AS DNL_CD , NVL(b.HR_CD_NM, c.BWRK_NM) AS DNL_NM FROM HR_EMP_MST emp INNER JOIN HR_DNL_ARLT_MST_Z20342 a ON emp.COMPANY_CD = a.COMPANY_CD AND emp.EMP_NO = a.EMP_NO AND a.BWRK_DT &gt;= TO_CHAR(ADD_MONTHS(TO_DATE(emp.RETR_DT,'YYYYMMDD' ),-12 ),'YYYYMMDD' ) LEFT OUTER JOIN HR_CODEBASE_MST_X20342 b ON a.COMPANY_CD = b.COMPANY_CD AND a.DNL_ARLT_CD = b.HR_CD AND b.MENU_CD = '14' AND b.APLY_DT = (SELECT MAX(APLY_DT) FROM HR_CODEBASE_MST_X20342 WHERE COMPANY_CD = 'KL0001' AND MENU_CD = '14' AND APLY_DT &lt;= a.BWRK_DT ) LEFT OUTER JOIN HR_DNL_BWRK_CD_MST_Z20342 c ON a.COMPANY_CD = c.COMPANY_CD AND a.DNL_ARLT_CD = c.BWRK_CD AND a.BWRK_DT BETWEEN c.APLY_START_DT AND c.APLY_END_DT WHERE emp.COMPANY_CD = 'KL0001' AND emp.EMP_NO = '000378' AND a.DNL_ARLT_CD IS NOT NULL ORDER BY a.BWRK_DT DESC</t>
  </si>
  <si>
    <t>SELECT HEM.EMP_NO , HEM.KOR_NM , NVL(HEM.ENG_LNM_NM2, HEM.ENG_FNM_NM2) AS ENG_NM , HEM.DEPT_CD , NVL(MDML.DEPT_NM, MDM.DEPT_NM) AS DEPT_NM , HEM.USERDEF1_CD AS AREA_CD , HR04.MNGD_NM AS AREA_NM , HR00_CD.MNG_DC AS EMP_TP_CD , HR00.MNGD_NM AS EMP_TP_NM , HEM.USERDEF2_CD AS EMP_DET_TP_CD , HR01.MNGD_NM AS EMP_DET_TP_NM , HEM.LAYOFF_FG_CD , MCHUA.SYSDEF_NM AS LAYOFF_FG_NM , HEM.PSTN_ANCT_CD AS PSTN_FG , MC6.SYSDEF_NM AS PSTN_FG_NM , HEM.PSTN_CD , MC2.SYSDEF_NM AS PSTN_NM , HEM.POSI_CD , NVL(POSIL.SYSDEF_NM, MC.SYSDEF_NM) AS POSI_NM , HEM.SLST_CD , HEM.JKND_CD , MC3.SYSDEF_NM AS JKND_NM , HEM.DUTY_CD , MC4.SYSDEF_NM AS DUTY_NM , HEM.ODTY_CD , MC5.SYSDEF_NM AS ODTY_NM , HEM.JNCO_DT , HEM.RETR_DT , HEM.HLOF_FG_CD , HED.RETR_REASON_CD , FN_DEC_SAVE_CM_CRYPT_INFO_Z20342(FN_ENC_STYLE_Z20342('MAIL' ), HED.EMAIL_NM) AS EMAIL_NM , FN_DEC_SAVE_CM_CRYPT_INFO_Z20342(FN_ENC_STYLE_Z20342('PHONE' ), HED.TEL_NO) AS TEL_NO , FN_DEC_SAVE_CM_CRYPT_INFO_Z20342(FN_ENC_STYLE_Z20342('PHONE' ), HED.EMGNC_CNTC_NO) AS EMGNC_CNTC_NO , HED.INTERCOM_TEL_NO AS OFFM_NO , FN_DEC_SAVE_CM_CRYPT_INFO_Z20342(FN_ENC_STYLE_Z20342('JUMIN' ), HEM.RES_NO) AS RES_NO , HEM.SEX_CD , HED.BIRYYMM_DT , CASE WHEN HED.MRRG_YN = 'Y' THEN '2' WHEN HED.MRRG_YN = 'N' THEN '1' ELSE '' END AS MRRG_YN , '' AS CONT_NO , NVL(HEP.BANK1_CD, HEP.BANK2_CD) AS BANK_CD , BANK.BANK_NM , FN_DEC_SAVE_CM_CRYPT_INFO_Z20342(FN_ENC_STYLE_Z20342('ACCOUNT' ), NVL(HEP.ACCNT1_NO, HEP.ACCNT2_NO)) AS ACNT_NO , NVL(HEP.DPSR1_NM, HEP.DPSR2_NM) AS DPSR_NM , CONCAT(CONCAT(HED.PRMDMCL_ADDR, ' ' ), HED.DTL_PRMDMCL_ADDR) AS PRMDMCL_ADDR_DC , CONCAT(CONCAT(HED.BASE_CUR_ADDR, ' ' ), HED.DTL_CUR_ADDR) AS CUR_ADDR_DC , CONCAT(CONCAT(HED.BASE_RES_ADDR, ' ' ), HED.DTL_RES_ADDR) AS RES_ADDR_DC , HEM.LAST_UGRD_DT , HEM.GNFD_DT AS NOW_DEPT_GNFD_DT FROM ( SELECT * FROM ( SELECT A.COMPANY_CD, A.EMP_NO, A.KOR_NM, CASE WHEN A.RETR_DT &lt;= NVL('20251020' , TO_CHAR(SYSDATE, 'yyyyMMdd' )) THEN '3' WHEN C.EMP_NO IS NOT NULL THEN '2' ELSE '1' END HLOF_FG_CD, B.DEPT_CD, B.GNFD_DT, E.SAST_CD, B.POSI_CD, B.ODTY_CD, B.PSTN_CD, B.CC_CD, B.EMP_TP, B.LAYOFF_FG_CD, B.USERDEF1_CD, B.USERDEF2_CD, B.SLST_CD, B.JKND_CD, B.DUTY_CD, B.PSTN_ANCT_CD, A.RETR_DT, A.BIZAREA_CD, A.LAST_UGRD_DT, A.SEX_CD, A.RES_NO, A.JNCO_DT, A.ENG_FNM_NM2, A.ENG_LNM_NM2, RANK() OVER(PARTITION BY A.COMPANY_CD, A.EMP_NO ORDER BY B.GNFD_DT DESC, CASE WHEN B.GNFD_ST_TP = '2' THEN B.GNFD_LKE_NO ELSE B.GNFD_REASON_CD END DESC) RNK FROM HR_EMP_MST A INNER JOIN HR_HUAN_DTL B ON A.COMPANY_CD = B.COMPANY_CD AND A.EMP_NO = B.EMP_NO AND B.GNFD_DT &lt;= NVL('20251020' , TO_CHAR(SYSDATE, 'yyyyMMdd' )) AND B.GNFD_ST_TP IN ('2' , '4' ) AND A.COMPANY_CD = 'KL0001' LEFT OUTER JOIN HR_HUANLOA_HST C ON A.COMPANY_CD = C.COMPANY_CD AND A.EMP_NO = C.EMP_NO AND NVL('20251020' , TO_CHAR(SYSDATE, 'yyyyMMdd' )) BETWEEN C.START_DT AND C.END_DT LEFT OUTER JOIN (SELECT COMPANY_CD , EMP_NO , SAST_CD , APLY_START_DT , APLY_END_DT , ROW_NUMBER() OVER(PARTITION BY EMP_NO ORDER BY MNG_SQ DESC) AS RN FROM HR_DNL_MBST_SAST_HST_Z20342 WHERE COMPANY_CD = 'KL0001' ) E ON A.COMPANY_CD = E.COMPANY_CD AND A.EMP_NO = E.EMP_NO AND NVL('20251020' , TO_CHAR(SYSDATE, 'yyyyMMdd' )) BETWEEN E.APLY_START_DT AND E.APLY_END_DT AND E.RN = 1 ) A WHERE RNK = 1 AND HLOF_FG_CD &lt;&gt; '3' ) HEM LEFT OUTER JOIN HR_EMPINFO_DTL HED ON HED.COMPANY_CD = HEM.COMPANY_CD AND HED.EMP_NO = HEM.EMP_NO LEFT OUTER JOIN HR_EMPPAY_DTL HEP ON HEP.COMPANY_CD = HEM.COMPANY_CD AND HEP.EMP_NO = HEM.EMP_NO LEFT OUTER JOIN MA_DEPT_MST MDM ON MDM.COMPANY_CD = HEM.COMPANY_CD AND MDM.DEPT_CD = HEM.DEPT_CD AND CASE WHEN HEM.HLOF_FG_CD = '3' THEN NVL(HEM.RETR_DT, TO_CHAR(SYSDATE, 'YYYYMMDD' )) ELSE NVL('20251020' , TO_CHAR(SYSDATE, 'YYYYMMDD' )) END BETWEEN MDM.DEPT_START_DT AND NVL(MDM.DEPT_END_DT, '99991231' ) LEFT OUTER JOIN MA_DEPT_MST UP_DEPT ON UP_DEPT.COMPANY_CD = MDM.COMPANY_CD AND UP_DEPT.DEPT_CD = MDM.UP_DEPT_CD AND CASE WHEN HEM.HLOF_FG_CD = '3' THEN HEM.RETR_DT ELSE NVL('20251020' , TO_CHAR(SYSDATE, 'YYYYMMDD' )) END BETWEEN UP_DEPT.DEPT_START_DT AND NVL(UP_DEPT.DEPT_END_DT, '99991231' ) LEFT OUTER JOIN MA_DEPT_LDTL MDML ON MDML.COMPANY_CD = MDM.COMPANY_CD AND MDML.DEPT_CD = MDM.DEPT_CD AND MDML.DEPT_START_DT = MDM.DEPT_START_DT AND MDML.LANG_CD = 'KO' LEFT OUTER JOIN MA_CODEDTL MC ON HEM.COMPANY_CD = MC.COMPANY_CD AND MC.MODULE_CD = 'HR' AND MC.FIELD_CD = 'P00640' AND HEM.POSI_CD = MC.SYSDEF_CD LEFT OUTER JOIN MA_CODEDTL MC2 ON HEM.COMPANY_CD = MC2.COMPANY_CD AND MC2.MODULE_CD = 'HR' AND MC2.FIELD_CD = 'P00650' AND HEM.PSTN_CD = MC2.SYSDEF_CD LEFT OUTER JOIN MA_CODEDTL_SDTL POSIL ON POSIL.COMPANY_CD = MC.COMPANY_CD AND POSIL.SYSDEF_CD = MC.SYSDEF_CD AND POSIL.MODULE_CD = MC.MODULE_CD AND POSIL.FIELD_CD = MC.FIELD_CD AND POSIL.LANG_CD = 'KO' LEFT OUTER JOIN MA_CODEDTL MC3 ON HEM.COMPANY_CD = MC3.COMPANY_CD AND MC3.MODULE_CD = 'HR' AND MC3.FIELD_CD = 'P00990' AND HEM.JKND_CD = MC3.SYSDEF_CD LEFT OUTER JOIN MA_CODEDTL MC4 ON HEM.COMPANY_CD = MC4.COMPANY_CD AND MC4.MODULE_CD = 'HR' AND MC4.FIELD_CD = 'P00920' AND HEM.DUTY_CD = MC4.SYSDEF_CD LEFT OUTER JOIN MA_CODEDTL MC5 ON HEM.COMPANY_CD = MC5.COMPANY_CD AND MC5.MODULE_CD = 'HR' AND MC5.FIELD_CD = 'P00980' AND HEM.ODTY_CD = MC5.SYSDEF_CD LEFT OUTER JOIN MA_CODEDTL MC6 ON HEM.COMPANY_CD = MC6.COMPANY_CD AND MC6.MODULE_CD = 'HR' AND MC6.FIELD_CD = 'P05430' AND HEM.PSTN_ANCT_CD = MC6.SYSDEF_CD LEFT OUTER JOIN MA_CODEDTL MCHUA ON HEM.COMPANY_CD = MCHUA.COMPANY_CD AND MCHUA.MODULE_CD = 'HR' AND MCHUA.FIELD_CD = 'P01333' AND HEM.LAYOFF_FG_CD = MCHUA.SYSDEF_CD LEFT OUTER JOIN (SELECT CBM.BANK_CD, NVL(CBL.FNLT_NM, CBM.FNLT_NM) AS BANK_NM FROM CI_BANK_MST CBM LEFT OUTER JOIN CI_BANK_LDTL CBL ON CBM.NATION_CD = CBL.NATION_CD AND CBM.BANK_CD = CBL.BANK_CD AND CBL.LANG_CD = 'KO' WHERE CBM.NATION_CD = 'KR' AND NVL(CBM.END_DT, '99991231' ) &gt;= TO_CHAR(SYSDATE, 'YYYYMMDD' )) BANK ON BANK.BANK_CD = NVL(HEP.BANK1_CD, HEP.BANK2_CD) LEFT OUTER JOIN (SELECT C.EMP_NO , NVL((SELECT MAX(A.GNFD_NEXT_DC_DC) FROM HR_HUAN_SDTL A INNER JOIN HR_HUAN_DTL B ON A.COMPANY_CD = B.COMPANY_CD AND A.GNFD_LKE_NO = B.GNFD_LKE_NO WHERE A.COMPANY_CD = 'KL0001' AND B.GNFD_DT &lt;= NVL('20251020' , TO_CHAR(SYSDATE, 'yyyyMMdd' )) AND A.EMP_NO = C.EMP_NO AND A.GNFD_DC_CD = 'Z02' ), C.MNG_DC) AS MNG_DC FROM HR_EMP_SDTL C WHERE C.COMPANY_CD = 'KL0001' AND C.MCLS_CD = 'HR00_20342' ) HR00_CD ON HEM.EMP_NO = HR00_CD.EMP_NO LEFT OUTER JOIN (SELECT MCLS_CD, MNGD_DTL_CD, MNGD_NM FROM CI_MNG_DTL WHERE MODULE_CD = 'HR' AND MCLS_CD = 'HR00_20342' ) HR00 ON HR00_CD.MNG_DC = HR00.MNGD_DTL_CD LEFT OUTER JOIN (SELECT MCLS_CD, MNGD_DTL_CD, MNGD_NM FROM CI_MNG_DTL WHERE MODULE_CD = 'HR' AND MCLS_CD = 'HR01_20342' ) HR01 ON HEM.USERDEF2_CD = HR01.MNGD_DTL_CD LEFT OUTER JOIN (SELECT MCLS_CD, MNGD_DTL_CD, MNGD_NM FROM CI_MNG_DTL WHERE MODULE_CD = 'HR' AND MCLS_CD = 'HR04_20342' ) HR04 ON HEM.USERDEF1_CD = HR04.MNGD_DTL_CD WHERE HEM.COMPANY_CD = 'KL0001' AND HEM.HLOF_FG_CD IN ( '1' ) AND HEM.JNCO_DT &lt;= '20251020' OFFSET '0' ROWS FETCH NEXT '500' ROWS ONLY</t>
  </si>
  <si>
    <t>WITH TBL_CODEDTL AS ( SELECT COMPANY_CD, SYSDEF_CD FROM MA_CODEDTL WHERE COMPANY_CD = 'KL0001' AND MODULE_CD = 'HR' AND FIELD_CD = 'P00220' AND COALESCE(FLAG_CD, 'N' ) = 'N' ), TBL_DATE_INFO AS ( SELECT HDI.COMPANY_CD, HDI.BIZAREA_CD, HDI.EMP_TP, HDI.EMPY_SHAPE_CD AS EMPY_TP_CD, CASE WHEN HDI.MM_RVERS_FG_CD = '1' THEN TO_CHAR(ADD_MONTHS(TO_DATE('202505' || LPAD(HDI.START_DT,'2' ,'0' ), 'YYYYMMDD' ), -1 ), 'YYYYMMDD' ) WHEN HDI.MM_RVERS_FG_CD = '2' THEN '202505' || LPAD(HDI.START_DT,'2' ,'0' ) END AS PAY_START_DT, CASE WHEN HDI.MM_RVERS_FG_CD = '1' THEN TO_CHAR(TO_DATE('202505' || LPAD(HDI.START_DT,'2' ,'0' ), 'YYYYMMDD' ) -1 , 'YYYYMMDD' ) WHEN HDI.MM_RVERS_FG_CD = '2' THEN TO_CHAR(LAST_DAY(TO_DATE('202505' || LPAD(HDI.START_DT,'2' ,'0' ), 'YYYYMMDD' )), 'YYYYMMDD' ) END AS PAY_END_DT FROM HR_DATE_INFO HDI INNER JOIN TBL_CODEDTL TC ON HDI.COMPANY_CD = TC.COMPANY_CD AND HDI.EMP_TP = TC.SYSDEF_CD WHERE HDI.COMPANY_CD = 'KL0001' AND HDI.DCLZPAY_TP = '2' ), TBL_PRETRO_MST AS ( SELECT HPM.COMPANY_CD, HPM.WGS_YM, HPM.NO_SQ, HPM.WGS_TP, HPM.EMP_NO, HEM.KOR_NM, HPM.RTA_TP_CD, HPM.BIZAREA_CD, HPM.EMPY_TP_CD, HPM.EMP_TP, HEM.HLOF_FG_CD, HEM.JNCO_DT, HEM.RETR_DT, COALESCE(HPM.RFLT_YN, 'N' ) AS RFLT_YN, '2' AS CAL_FG_CD, TDI.PAY_START_DT, TDI.PAY_END_DT FROM( SELECT HPM.COMPANY_CD, HPM.WGS_YM, HPM.NO_SQ, HPM.WGS_TP, HPM.EMP_NO, HPM.RTA_TP_CD, HPM.BIZAREA_CD, HPM.EMPY_TP_CD, HPM.EMP_TP, MAX(HPM.RFLT_YN) AS RFLT_YN FROM HR_PRETRO_MST HPM INNER JOIN TBL_CODEDTL TC ON HPM.COMPANY_CD = TC.COMPANY_CD AND HPM.EMP_TP = TC.SYSDEF_CD WHERE HPM.COMPANY_CD = 'KL0001' AND HPM.WGS_YM = '202505' AND HPM.NO_SQ = '1' AND HPM.WGS_TP = '4' AND HPM.RTA_TP_CD = '1' GROUP BY HPM.COMPANY_CD, HPM.WGS_YM, HPM.NO_SQ, HPM.WGS_TP, HPM.EMP_NO, HPM.RTA_TP_CD, HPM.BIZAREA_CD, HPM.EMPY_TP_CD, HPM.EMP_TP ) HPM INNER JOIN HR_EMP_MST HEM ON HPM.COMPANY_CD = HEM.COMPANY_CD AND HPM.EMP_NO = HEM.EMP_NO LEFT OUTER JOIN TBL_DATE_INFO TDI ON HPM.COMPANY_CD = TDI.COMPANY_CD AND HPM.BIZAREA_CD = TDI.BIZAREA_CD AND HPM.EMP_TP = TDI.EMP_TP AND HPM.EMPY_TP_CD = TDI.EMPY_TP_CD ), TBL_HUANLOA_HST AS ( SELECT DISTINCT TPM.COMPANY_CD, TPM.EMP_NO FROM TBL_PRETRO_MST TPM INNER JOIN HR_HUANLOA_HST HHH ON TPM.COMPANY_CD = HHH.COMPANY_CD AND TPM.EMP_NO = HHH.EMP_NO AND TPM.PAY_START_DT &lt;= COALESCE(HHH.END_DT, '29991231' ) AND TPM.PAY_END_DT &gt;= HHH.START_DT ) SELECT TPM.COMPANY_CD, TPM.WGS_YM, TPM.NO_SQ, TPM.WGS_TP, TPM.EMP_NO, TPM.KOR_NM, TPM.RTA_TP_CD, TPM.BIZAREA_CD, TPM.EMPY_TP_CD, TPM.EMP_TP, TPM.HLOF_FG_CD, CASE WHEN TPM.RETR_DT IS NOT NULL AND TPM.RETR_DT != ' ' AND TPM.RETR_DT &lt;= TPM.PAY_END_DT THEN '1' WHEN HHD.GNFD_DT BETWEEN TPM.PAY_START_DT AND TPM.PAY_END_DT THEN '3' WHEN TPM.JNCO_DT BETWEEN TPM.PAY_START_DT AND TPM.PAY_END_DT THEN '2' WHEN THH.EMP_NO IS NOT NULL THEN '4' ELSE '0' END AS INOUT_FG, TPM.RFLT_YN, TPM.CAL_FG_CD FROM TBL_PRETRO_MST TPM LEFT OUTER JOIN TBL_HUANLOA_HST THH ON TPM.COMPANY_CD = THH.COMPANY_CD AND TPM.EMP_NO = THH.EMP_NO LEFT OUTER JOIN HR_HUAN_DTL HHD ON TPM.COMPANY_CD = HHD.COMPANY_CD AND TPM.EMP_NO = HHD.EMP_NO AND HHD.GNFD_ST_TP = '4' AND HHD.GNFD_CD IN ( SELECT HCD.HR_CD FROM HR_CODEBASE_DTL HCD WHERE HCD.COMPANY_CD = 'KL0001' AND HCD.MENU_CD = '11' AND HCD.MCLS_CD = 'H00' AND HCD.MCLS_DC = '18' ) ORDER BY TPM.EMP_NO ASC</t>
  </si>
  <si>
    <t>WITH V_MA_PARTNER AS ( SELECT MPM.COMPANY_CD, CPM.PARTNER_CD, ( CASE WHEN CPL.PARTNER_NM IS NULL OR CPL.PARTNER_NM = '' THEN CPM.PARTNER_NM ELSE CPL.PARTNER_NM END ) AS PARTNER_NM, CPM.BIZR_NO, CPM.CEO_NM, CPM.BIZTP_NM, CPM.BIZC_NM, MPM.ASGNR_EMAIL_NM, CPM.TEL_NO, CPM.FAX_NO, MPM.ASGNR_HP_NO, CPM.POST_NO, MPM.PARTNER_FG_CD, ( CASE WHEN CPL.BASE_ADDR IS NULL OR CPL.BASE_ADDR = '' THEN CPM.BASE_ADDR ELSE CPL.BASE_ADDR END ) BASE_ADDR, ( CASE WHEN CPL.DTL_ADDR IS NULL OR CPL.DTL_ADDR = '' THEN CPM.DTL_ADDR2 ELSE CPL.DTL_ADDR END ) DTL_ADDR2, FPM.ATHZ_ST_CD FROM MA_PARTNER_MST MPM INNER JOIN CI_PARTNER_MST CPM ON CPM.PARTNER_CD = MPM.PARTNER_CD AND CPM.USE_YN = 'Y' LEFT OUTER JOIN CI_PARTNER_LDTL CPL ON CPL.PARTNER_CD = CPM.PARTNER_CD AND CPL.LANG_CD = 'KO' INNER JOIN FI_PARTNER_MST_Z20342 FPM ON MPM.PARTNER_CD = FPM.PARTNER_CD WHERE 1 = 1 ), V_DOC AS ( SELECT DOC.COMPANY_CD, DOC.PC_CD, (CASE WHEN MPL.PC_NM IS NULL OR MPL.PC_NM = '' THEN MPM.PC_NM ELSE MPL.PC_NM END ) PC_NM, DOC.DOCU_NO, DOC.WRT_DT, DOC.ACTG_DT, DOC.WRT_DEPT_CD, DOC.WRT_EMP_NO, MDM.DEPT_NM AS WRT_DEPT_NM, HEM.KOR_NM AS WRT_EMP_NM, DOC.DOCU_ST_CD FROM FI_DOCU_MST DOC INNER JOIN MA_PC_MST MPM ON DOC.COMPANY_CD = MPM.COMPANY_CD AND DOC.PC_CD = MPM.PC_CD LEFT OUTER JOIN MA_PC_LDTL MPL ON MPL.COMPANY_CD = MPM.COMPANY_CD AND MPL.PC_CD = MPM.PC_CD AND MPL.LANG_CD = 'KO' INNER JOIN MA_DEPT_MST MDM ON DOC.COMPANY_CD = MDM.COMPANY_CD AND DOC.WRT_DEPT_CD = MDM.DEPT_CD AND DOC.ACTG_DT BETWEEN COALESCE(MDM.DEPT_START_DT, '00000000' ) AND COALESCE(MDM.DEPT_END_DT, '99999999' ) INNER JOIN HR_EMP_MST HEM ON DOC.COMPANY_CD = HEM.COMPANY_CD AND DOC.WRT_EMP_NO = HEM.EMP_NO ) SELECT A.STL_YM , A.COMPANY_CD , A.CONT_NO , A.NTC_SQ , A.CRRNCY_KND_CD , A.GDS_CONT_TP_CD , A.CONT_AMT , A.TRAN_CUNT , A.NTC_AMT , A.INSM_BLNC , A.LFEE_AMT , A.FEE_AMT , A.TXPANT_CNFM_YN , A.TXPANT_SEND_TRGT_YN , A.DOCU_ISSUE_YN , A.DOCU_NO , A.PC_CD , A.ACTG_DT , A.TXPANT_ISSUE_YN , A.CONT_PARTNER_CD , A.TXPANT_EMAIL_ADDR , A.REVJRNZ_DOCU_NO , A.ATCH_FILE_DC , B.CONT_NM , C.PARTNER_NM , C.ATHZ_ST_CD , VDOC.WRT_DEPT_CD, VDOC.WRT_DEPT_NM, VDOC.WRT_EMP_NO, VDOC.WRT_EMP_NM, VDOC.ACTG_DT, VDOC.PC_CD AS DOC_PC_CD, VDOC.PC_NM AS DOC_PC_NM, VDOC.DOCU_ST_CD AS DOCU_ST_CD, RVDOC.WRT_DEPT_CD AS REVJRNZ_WRT_DEPT_CD, RVDOC.WRT_DEPT_NM AS REVJRNZ_WRT_DEPT_NM, RVDOC.WRT_EMP_NO AS REVJRNZ_WRT_EMP_NO, RVDOC.WRT_EMP_NM AS REVJRNZ_WRT_EMP_NM, RVDOC.ACTG_DT AS REVJRNZ_ACTG_DT, RVDOC.PC_CD AS REVJRNZ_PC_CD, RVDOC.PC_NM AS REVJRNZ_PC_NM, RVDOC.DOCU_ST_CD AS REVJRNZ_DOCU_ST_CD FROM SF_MCHIN_GDS_TXPANT_LIST_Z20342 A INNER JOIN SF_MCHIN_GDS_CONT_MST_Z20342 B ON A.COMPANY_CD = B.COMPANY_CD AND A.CONT_NO = B.CONT_NO LEFT JOIN FI_TAX_MST FTM ON A.DOCU_NO = FTM.DOCU_NO LEFT JOIN V_MA_PARTNER C ON A.CONT_PARTNER_CD = C.PARTNER_CD AND A.COMPANY_CD = C.COMPANY_CD LEFT OUTER JOIN V_DOC VDOC ON A.COMPANY_CD = VDOC.COMPANY_CD AND A.PC_CD = VDOC.PC_CD AND A.DOCU_NO = VDOC.DOCU_NO LEFT OUTER JOIN V_DOC RVDOC ON A.COMPANY_CD = RVDOC.COMPANY_CD AND A.PC_CD = RVDOC.PC_CD AND A.REVJRNZ_DOCU_NO = RVDOC.DOCU_NO WHERE 1 =1 AND B.GDS_CONT_TP_CD = '10' AND B.CONT_DEPT_CD = '600111' AND A.STL_YM = '202507'</t>
  </si>
  <si>
    <t>WITH BOM_ALL AS ( SELECT DISTINCT P.COMPANY_CD , P.PLANT_CD , D.CC_CD AS SAST_CD , P.BOM_CD , P.BOM_NM , SUM(ABS(D.STD_UNIT_QT)) OVER(PARTITION BY D.CC_CD, D.ITEM_CD) AS SELL_QT , SUM(ABS(D.INVTRX_AMT)) OVER(PARTITION BY D.CC_CD, D.ITEM_CD) AS SLS_AMT FROM PU_STD_BOM_MST_Z20342 P INNER JOIN IM_MTLDOC_DTL D ON P.BOM_CD = D.ITEM_CD AND P.PLANT_CD = D.PLANT_CD AND P.COMPANY_CD = D.COMPANY_CD AND P.LCLAS_CD = 'MC' AND SUBSTR(D.INVTRX_DT, 0 , 6 ) = '202505' AND D.COMPANY_CD = 'KL0001' AND D.PLANT_CD = '1000' AND INVTRX_TP_CD IN ('423' , '424' ) UNION ALL SELECT P.COMPANY_CD , P.PLANT_CD , S.CC_CD , I.BOM_CD , P.BOM_NM , SUM(I.SELL_QT) AS SELL_QT , SUM(I.SLS_AMT) AS SLS_AMT FROM PU_STD_BOM_MST_Z20342 P INNER JOIN ( SELECT BOM_CD , SAST_CD || DECODE(SUBSTR(BOM_CD,0 , 2 ), 'FD' , '-FOD' , '-DRK' ) AS SL_CD , SELL_QT , SLS_AMT FROM PU_BOM_ISS_INFO_Z20342 WHERE SUBSTR(SALES_DT, 0 , 6 ) = '202505' ) I ON P.BOM_CD = I.BOM_CD INNER JOIN MA_SL_INFO S ON I.SL_CD = S.SL_CD GROUP BY P.COMPANY_CD , P.PLANT_CD , S.CC_CD , I.BOM_CD , P.BOM_NM ) , DOCU AS ( SELECT CC_CD, ITEM_CD, ABS(SUM(ORD_QT)) AS ORD_QT, ABS(SUM(INVTRX_AMT)) AS INVTRX_AMT FROM IM_MTLDOC_DTL WHERE COMPANY_CD = 'KL0001' AND PLANT_CD = '1000' AND SUBSTR(INVTRX_DT, 0 , 6 ) = '202505' AND INVTRX_TP_CD IN ('421' , '422' ) GROUP BY CC_CD, ITEM_CD ) , LIST AS ( SELECT DISTINCT P.SAST_CD, P.BOM_CD, P.BOM_NM, B.ITEM_CD, C.ITEM_NM, B.BOM_UNIT_CD, B.CNFM_QT FROM BOM_ALL P LEFT OUTER JOIN PU_STD_BOM_DTL_Z20342 B ON P.BOM_CD = B.BOM_CD AND P.PLANT_CD = B.PLANT_CD AND P.COMPANY_CD = B.COMPANY_CD LEFT OUTER JOIN CI_ITEM C ON B.ITEM_CD = C.ITEM_CD ) , LIST2 AS ( SELECT SAST_CD, BOM_CD, BOM_NM, ITEM_CD, ITEM_NM, BOM_UNIT_CD, CNFM_QT FROM LIST UNION ALL SELECT L.SAST_CD, L.BOM_CD, L.BOM_NM, D.ITEM_CD, C.ITEM_NM, C.STD_UNIT_CD AS BOM_UNIT_CD, NULL AS CNFM_QT FROM DOCU D LEFT OUTER JOIN CI_ITEM C ON D.ITEM_CD = C.ITEM_CD CROSS JOIN LIST L WHERE 1 =1 AND NOT EXISTS (SELECT 1 FROM LIST L WHERE L.ITEM_CD = D.ITEM_CD) AND D.CC_CD = L.SAST_CD AND D.ITEM_CD NOT IN (SELECT BOM_CD FROM PU_STD_BOM_MST_Z20342) GROUP BY L.SAST_CD, L.BOM_CD, L.BOM_NM, D.ITEM_CD, C.ITEM_NM, C.STD_UNIT_CD HAVING ABS(SUM(D.ORD_QT)) &gt; 0 ) , A AS ( SELECT DISTINCT L.SAST_CD, S.SAST_NM, L.BOM_CD, L.BOM_NM , I.SELL_QT , I.SLS_AMT , L.ITEM_CD, L.ITEM_NM , L.BOM_UNIT_CD , L.CNFM_QT , CASE WHEN SUBSTR(L.ITEM_CD, 0 , 2 ) IN ('FD' , 'MC' , 'BV' ) AND L.CNFM_QT IS NOT NULL THEN ( SELECT SUM(CNV_UM) FROM ( SELECT BOM_LEVEL, BOM_CD, ROUND(SUM(CNV_UM), 2 ) AS CNV_UM FROM ( SELECT LEVEL AS BOM_LEVEL , CONNECT_BY_ROOT A1.BOM_CD AS ROOT_BOM_CD , A1.BOM_CD , A1.ITEM_CD , ROW_NUMBER () OVER (PARTITION BY A1.COMPANY_CD, A1.PLANT_CD, A1.BOM_CD, A1.ITEM_CD ORDER BY C1.PO_PRICE_INFO_NO DESC, D1.START_UM_DT DESC) AS RECENT_PRC_DT , ROUND( COALESCE(A1.BOM_QT, 1 ) / NVL(NULLIF(COALESCE(A1.BOM_YRT, 1 ), 0 ),1 ) * COALESCE(B1.MVAVG_UM, D1.PO_UM, 1 ) * COALESCE(E1.UNIT_CVRS_NUME_QT, 1 ) / NVL(NULLIF(COALESCE(E1.UNIT_CVRS_DNOM_QT, 1 ), 0 ), 1 ) * COALESCE (E1.UNIT_CVRS_QT, 1 ) * COALESCE(E1.MGNFC_QT, 1 ) , 6 ) AS CNV_UM , B1.MVAVG_UM , D1.PO_UM FROM PU_STD_BOM_DTL_Z20342 A1 LEFT OUTER JOIN IM_MAP_INFO B1 ON A1.COMPANY_CD = B1.COMPANY_CD AND A1.PLANT_CD = B1.PLANT_CD AND A1.ITEM_CD = B1.ITEM_CD AND B1.LAST_YN = 'Y' LEFT OUTER JOIN PU_PRICEINFO_MST C1 ON A1.COMPANY_CD = C1.COMPANY_CD AND A1.PLANT_CD = C1.PLANT_CD AND A1.ITEM_CD = C1.ITEM_CD LEFT OUTER JOIN PU_PRICEINFO_DTL D1 ON A1.COMPANY_CD = D1.COMPANY_CD AND C1.PO_PRICE_INFO_NO = D1.PO_PRICE_INFO_NO LEFT OUTER JOIN MA_ITEMCNV_INFO E1 ON A1.COMPANY_CD = E1.COMPANY_CD AND A1.ITEM_CD = E1.ITEM_CD WHERE 1 =1 AND NOT (B1.MVAVG_UM IS NULL AND D1.PO_UM IS NULL) START WITH A1.BOM_CD = L.ITEM_CD CONNECT BY PRIOR A1.ITEM_CD = A1.BOM_CD ) WHERE 1 =1 AND RECENT_PRC_DT = '1' GROUP BY BOM_LEVEL, BOM_CD ) ) ELSE ( SELECT SUM(CNV_UM) AS BOM_UM FROM ( SELECT ROW_NUMBER () OVER (PARTITION BY A.COMPANY_CD, A.PLANT_CD, A.BOM_CD, A.ITEM_CD ORDER BY C.PO_PRICE_INFO_NO DESC, D.START_UM_DT DESC) AS RECENT_PRC_TP , ROUND( COALESCE (A.BOM_QT, 1 ) / NVL(NULLIF(COALESCE (A.BOM_YRT, 1 ), 0 ), 1 ) * COALESCE (B.MVAVG_UM, D.PO_UM, 1 ) * COALESCE (E.UNIT_CVRS_NUME_QT ,1 ) / NVL(NULLIF(COALESCE (E.UNIT_CVRS_DNOM_QT, 1 ), 0 ), 1 ) * COALESCE (E.UNIT_CVRS_QT, 1 ) * COALESCE(E.MGNFC_QT, 1 ) , 6 ) AS CNV_UM FROM PU_STD_BOM_DTL_Z20342 A LEFT OUTER JOIN IM_MAP_INFO B ON A.COMPANY_CD = B.COMPANY_CD AND A.PLANT_CD = B.PLANT_CD AND A.ITEM_CD = B.ITEM_CD AND B.LAST_YN = 'Y' LEFT OUTER JOIN PU_PRICEINFO_MST C ON A.COMPANY_CD = C.COMPANY_CD AND A.PLANT_CD = C.PLANT_CD AND A.ITEM_CD = C.ITEM_CD AND A.PLANT_CD = C.PLANT_CD LEFT OUTER JOIN PU_PRICEINFO_DTL D ON A.COMPANY_CD = D.COMPANY_CD AND C.PO_PRICE_INFO_NO = D.PO_PRICE_INFO_NO LEFT OUTER JOIN MA_ITEMCNV_INFO E ON A.COMPANY_CD = E.COMPANY_CD AND A.ITEM_CD = E.ITEM_CD WHERE 1 =1 AND A.COMPANY_CD = 'KL0001' AND A.PLANT_CD = '1000' AND A.BOM_CD = L.BOM_CD AND A.ITEM_CD = L.ITEM_CD AND NOT (B.MVAVG_UM IS NULL AND D.PO_UM IS NULL) ) WHERE RECENT_PRC_TP = 1 ) END AS CNV_UM FROM PU_STD_BOM_MST_Z20342 P LEFT OUTER JOIN LIST2 L ON P.BOM_CD = L.BOM_CD INNER JOIN BOM_ALL I ON P.BOM_CD = I.BOM_CD AND L.SAST_CD = I.SAST_CD LEFT OUTER JOIN CO_SAST_MST_Z20342 S ON I.SAST_CD = S.SAST_CD AND S.USE_YN = 'Y' ) , RAW_DATA AS ( SELECT A.SAST_CD, A.SAST_NM, A.BOM_CD, A.BOM_NM , A.SELL_QT , A.SLS_AMT , A.ITEM_CD, A.ITEM_NM , A.BOM_UNIT_CD , A.CNFM_QT , DECODE(A.CNFM_QT, NULL, 0 , D.INVTRX_AMT) AS INVTRX_AMT , DECODE(A.CNFM_QT, NULL, 0 , D.ORD_QT) AS ORD_QT , DECODE(A.CNFM_QT, NULL, D.INVTRX_AMT, 0 ) AS ETC_INVTRX_AMT , DECODE(A.CNFM_QT, NULL, D.ORD_QT, 0 ) AS ETC_ORD_QT , NVL(A.CNFM_QT * A.SELL_QT, 0 ) AS BOM_CNFM_QT , A.CNV_UM , A.SELL_QT * A.CNV_UM AS STD_AMT , NVL(ORD_QT,0 ) - SUM(A.SELL_QT * A.CNFM_QT) OVER(PARTITION BY A.ITEM_CD) AS DLRV_QT , NVL(INVTRX_AMT,0 ) - SUM(A.SELL_QT * A.CNV_UM) OVER(PARTITION BY A.ITEM_CD) AS DLRV_VL FROM A A LEFT OUTER JOIN DOCU D ON A.ITEM_CD = D.ITEM_CD ) , RAT AS ( SELECT SAST_CD, BOM_CD, BOM_NM, ITEM_CD, ITEM_NM, SELL_QT, BOM_UNIT_CD, BOM_CNFM_QT, CNV_UM, STD_AMT , BOM_CNFM_QT / NULLIF(SUM(BOM_CNFM_QT) OVER(PARTITION BY ITEM_CD), 0 ) AS DLRV_RT , INVTRX_AMT , DLRV_QT , DLRV_VL , ETC_ORD_QT , ETC_INVTRX_AMT FROM RAW_DATA ) , DBTB AS ( SELECT SAST_CD, BOM_CD, BOM_NM, ITEM_CD, ITEM_NM, SELL_QT, BOM_UNIT_CD, BOM_CNFM_QT, CNV_UM, STD_AMT , INVTRX_AMT , DLRV_QT , DLRV_VL , DLRV_RT , ETC_INVTRX_AMT , CASE WHEN NVL(INVTRX_AMT, 0 ) = 0 AND SUBSTR(ITEM_CD, 1 ,2 ) NOT IN ('FD' , 'BV' ) THEN NVL(INVTRX_AMT, 0 ) - STD_AMT WHEN NVL(INVTRX_AMT, 0 ) = 0 AND SUBSTR(ITEM_CD, 1 ,2 ) IN ('FD' , 'BV' ) THEN 0 ELSE ROUND(DLRV_VL * NVL(DLRV_RT, 0 ), 2 ) END AS RT_DLRV_VL , CASE WHEN NVL(INVTRX_AMT, 0 ) = 0 AND SUBSTR(ITEM_CD, 1 ,2 ) NOT IN ('FD' , 'BV' ) THEN NVL(BOM_CNFM_QT, 0 ) * -1 WHEN NVL(INVTRX_AMT, 0 ) = 0 AND SUBSTR(ITEM_CD, 1 ,2 ) IN ('FD' , 'BV' ) THEN 0 ELSE ROUND(DLRV_QT * NVL(DLRV_RT, 0 ), 2 ) END AS RT_DLRV_QT , CASE WHEN BOM_CNFM_QT IS NOT NULL THEN ROUND(DLRV_VL * NVL(DLRV_RT, 0 )) + DECODE(1 , ROW_NUMBER() OVER(ORDER BY DLRV_RT DESC), DLRV_VL - SUM(ROUND(DLRV_VL * NVL(DLRV_RT, 0 ))) OVER(PARTITION BY ITEM_CD), 0 ) ELSE 0 END AS DLRV_SUM FROM RAT ) , ETC_RAT AS ( SELECT SAST_CD, BOM_CD, BOM_NM, ITEM_CD, ITEM_NM, SELL_QT, BOM_UNIT_CD, BOM_CNFM_QT, CNV_UM, STD_AMT , INVTRX_AMT , RT_DLRV_VL , RT_DLRV_QT , ETC_INVTRX_AMT , CASE WHEN NVL(ETC_INVTRX_AMT, 0 ) = 0 THEN 0 ELSE SUM(STD_AMT+RT_DLRV_VL) OVER (PARTITION BY SAST_CD, BOM_CD) END AS ITEM_SUM , CASE WHEN NVL(ETC_INVTRX_AMT, 0 ) = 0 AND SAST_CD IN (SELECT SAST_CD FROM LIST WHERE CNFM_QT IS NULL) THEN 0 ELSE SUM(STD_AMT+RT_DLRV_VL) OVER (PARTITION BY SAST_CD) END AS TOTAL_SUM , CASE WHEN NVL(ETC_INVTRX_AMT, 0 ) = 0 THEN 0 ELSE SUM(STD_AMT+RT_DLRV_VL) OVER (PARTITION BY SAST_CD, BOM_CD) / SUM(STD_AMT+RT_DLRV_VL) OVER (PARTITION BY SAST_CD) END AS ETC_RT FROM DBTB D ) , FIN_CAL AS ( SELECT SAST_CD, BOM_CD, BOM_NM, ITEM_CD, ITEM_NM, SELL_QT, BOM_UNIT_CD, BOM_CNFM_QT, CNV_UM, STD_AMT , INVTRX_AMT , RT_DLRV_VL , RT_DLRV_QT , (ETC_INVTRX_AMT * ETC_RT) AS ETC_SUM FROM ETC_RAT ) , TOTAL AS ( SELECT 1 AS LV , B.SAST_CD || B.BOM_CD AS TEMP_CD , B.SAST_CD , B.BOM_CD , B.BOM_NM , NULL AS ITEM_CD , NULL AS ITEM_NM , B.SELL_QT , NULL AS BOM_UNIT_CD , A.BOM_CNFM_QT AS BOM_CNFM_QT , A.CNV_UM AS CNV_UM , A.STD_AMT AS STD_AMT , A.DLRV_QT AS DLRV_QT , A.DLRV_SUM AS DLRV_SUM , A.ETC_SUM AS ETC_SUM , A.QT_SUM AS QT_SUM , A.AMT_SUM AS AMT_SUM , SLS_AMT AS INVTRX_AMT FROM BOM_ALL B LEFT OUTER JOIN ( SELECT SAST_CD, BOM_CD , ROUND(SUM(BOM_CNFM_QT), 2 ) AS BOM_CNFM_QT , ROUND(SUM(NVL(CNV_UM, 0 )), 2 ) AS CNV_UM , ROUND(SUM(NVL(STD_AMT, 0 )), 2 ) AS STD_AMT , ROUND(SUM(NVL(RT_DLRV_QT, 0 )), 2 ) AS DLRV_QT , ROUND(SUM(NVL(RT_DLRV_VL, 0 )), 2 ) AS DLRV_SUM , ROUND(SUM(NVL(ETC_SUM, 0 )), 2 ) AS ETC_SUM , ROUND(SUM(NVL(BOM_CNFM_QT, 0 ) + NVL(RT_DLRV_QT, 0 )), 2 ) AS QT_SUM , ROUND(SUM(NVL(STD_AMT, 0 ) + NVL(RT_DLRV_VL, 0 ) + NVL(ETC_SUM, 0 )), 2 ) AS AMT_SUM , SUM(NVL(INVTRX_AMT, 0 )) AS INVTRX_AMT FROM FIN_CAL GROUP BY SAST_CD, BOM_CD ) A ON B.SAST_CD = A.SAST_CD AND B.BOM_CD = A.BOM_CD UNION ALL SELECT 2 AS LV , SAST_CD || BOM_CD AS TEMP_CD , SAST_CD, BOM_CD, BOM_NM, ITEM_CD, ITEM_NM, NULL AS SELL_QT, BOM_UNIT_CD , ROUND(BOM_CNFM_QT, 2 ) AS BOM_CNFM_QT , ROUND(NVL(CNV_UM, 0 ), 2 ) AS CNV_UM , ROUND(NVL(STD_AMT, 0 ), 2 ) AS STD_AMT , ROUND(NVL(RT_DLRV_QT, 0 ), 2 ) AS DLRV_QT , ROUND(NVL(RT_DLRV_VL, 0 ), 2 ) AS DLRV_SUM , ROUND(NVL(ETC_SUM, 0 ), 2 ) AS ETC_SUM , ROUND(NVL(BOM_CNFM_QT, 0 ) + NVL(RT_DLRV_QT, 0 ), 2 ) AS QT_SUM , ROUND(NVL(STD_AMT, 0 ) + NVL(RT_DLRV_VL, 0 ) + NVL(ETC_SUM, 0 ), 2 ) AS AMT_SUM , NVL(INVTRX_AMT, 0 ) AS INVTRX_AMT FROM FIN_CAL ) SELECT LV , T.SAST_CD || BOM_CD AS TEMP_CD , T.SAST_CD , C.SAST_NM , T.BOM_CD, T.BOM_NM , ITEM_CD, ITEM_NM, SELL_QT, BOM_UNIT_CD , BOM_CNFM_QT , CNV_UM , STD_AMT , DLRV_QT , DLRV_SUM , ETC_SUM , QT_SUM , AMT_SUM FROM TOTAL T LEFT OUTER JOIN CO_SAST_MST_Z20342 C ON T.SAST_CD = C.SAST_CD AND C.USE_YN = 'Y' WHERE 1 =1 ORDER BY T.SAST_CD, T.BOM_CD, LV, T.ITEM_CD</t>
  </si>
  <si>
    <t>WITH ASSSEQ_TABLE AS ( SELECT COMPANY_CD , CONCAT(SUBSTR(FAM.START_DT, 1 , 6 ), '00' ) START_DT , FAM.END_DT FROM FI_ACCSEQ_MST FAM WHERE '20251020' BETWEEN FAM.START_DT AND FAM.END_DT ), CASH_TABLE AS ( SELECT MCM.COMPANY_CD, SUM(CASE WHEN FDDS.DRCRFG_CD = '1' THEN FN_COALESCE(DOCU_AMT, 0 ) ELSE FN_COALESCE(-DOCU_AMT, 0 ) END) SUM_AMT FROM MA_COA_MST MCM LEFT JOIN MA_COA_MULTIATTR MUL ON MUL.COMPANY_CD = MCM.COMPANY_CD AND MUL.GAAP_CD = MCM.GAAP_CD AND MUL.ACCT_CD = MCM.ACCT_CD LEFT JOIN ASSSEQ_TABLE FAM ON FAM.COMPANY_CD = MCM.COMPANY_CD LEFT JOIN FI_DOCU_DAY_SUM FDDS ON FDDS.COMPANY_CD = MCM.COMPANY_CD AND FDDS.SUM_FG = 'D' AND FDDS.GAAP_CD = FDDS.GAAP_CD AND FDDS.ACCT_CD = MCM.ACCT_CD AND FDDS.EXCH_CD = 'KRW' AND FDDS.ACTG_DT &gt;= FAM.START_DT AND FDDS.ACTG_DT &lt; '20251020' WHERE MUL.ACCTATTR_CD = '101' GROUP BY MCM.COMPANY_CD ), PRODUCT_AMT_CASH_TABLE AS ( SELECT FFM.COMPANY_CD , SUM(CASE WHEN FFM.DPSTSE_FG_CD IN (SELECT SYSDEF_CD FROM MA_CODEDTL WHERE COMPANY_CD = FFM.COMPANY_CD AND MODULE_CD = 'FI' AND FIELD_CD = 'P30090' AND FLAG_CD = '11' ) THEN CASE WHEN FDDS.DRCRFG_CD = '1' THEN FN_COALESCE(FDDS.DOCU_AMT, 0 ) ELSE FN_COALESCE(-FDDS.DOCU_AMT, 0 ) END ELSE '0' END ) SUM_AMT FROM FI_FINPRODUCT_MST FFM LEFT JOIN ASSSEQ_TABLE AT ON AT.COMPANY_CD = FFM.COMPANY_CD LEFT JOIN FI_DOCU_DAY_SUM FDDS ON FDDS.COMPANY_CD = FFM.COMPANY_CD AND FDDS.SUM_FG = 'M' AND FDDS.MCLS_CD='A07' AND FDDS.EXCH_CD = 'KRW' AND FDDS.MNGD_CD = FFM.FINPRODUCT_CD AND FDDS.ACTG_DT &gt;= AT.START_DT AND FDDS.ACTG_DT &lt; '20251020' WHERE FFM.FINPRODUCT_FG = '1' GROUP BY FFM.COMPANY_CD ), PRODUCT_TABLE AS ( SELECT FFM.COMPANY_CD, SUM(FN_COALESCE(FFH.DPST_AMT, 0 ) - FN_COALESCE(FFH.TMNN_AMT, 0 )) AS SUM_AMT FROM FI_FINPRODUCT_MST FFM LEFT JOIN FI_FUNDMGT_HST FFH ON FFH.COMPANY_CD = FFM.COMPANY_CD AND FFH.FINPRODUCT_CD = FFM.FINPRODUCT_CD AND FFH.TRAN_DT &lt; '20251020' AND '20251020' &gt; FFM.JOIN_DT AND '20251020' &lt; FFM.END_DT AND FFM.DPSTSE_FG_CD IN (SELECT SYSDEF_CD FROM MA_CODEDTL WHERE COMPANY_CD = FFM.COMPANY_CD AND MODULE_CD = 'FI' AND FIELD_CD = 'P30090' AND FLAG_CD IN ('13' , '14' , '16' , '19' )) WHERE FFM.FINPRODUCT_FG = '1' GROUP BY FFM.COMPANY_CD ), LOAN_TABLE AS ( SELECT FFM.COMPANY_CD, SUM(FN_COALESCE(FFH.DPST_AMT, 0 ) - FN_COALESCE(FFH.TMNN_AMT, 0 )) AS SUM_AMT FROM FI_FINPRODUCT_MST FFM LEFT JOIN FI_FUNDMGT_HST FFH ON FFH.COMPANY_CD = FFM.COMPANY_CD AND FFH.FINPRODUCT_CD = FFM.FINPRODUCT_CD AND FFH.TRAN_DT &lt; '20251020' AND '20251020' &gt; FFM.JOIN_DT AND '20251020' &lt; FFM.END_DT AND FFM.DPSTSE_FG_CD IN (SELECT SYSDEF_CD FROM MA_CODEDTL WHERE COMPANY_CD = FFM.COMPANY_CD AND MODULE_CD = 'FI' AND FIELD_CD = 'P30090' AND FLAG_CD = '21' ) WHERE FFM.FINPRODUCT_FG = '1' GROUP BY FFM.COMPANY_CD ), PAYABLE_TABLE AS ( SELECT FFM.COMPANY_CD, SUM(FN_COALESCE(FFH.DPST_AMT, 0 ) - FN_COALESCE(FFH.TMNN_AMT, 0 )) AS SUM_AMT FROM FI_FINPRODUCT_MST FFM LEFT JOIN FI_FUNDMGT_HST FFH ON FFH.COMPANY_CD = FFM.COMPANY_CD AND FFH.FINPRODUCT_CD = FFM.FINPRODUCT_CD AND FFH.TRAN_DT &lt; '20251020' AND '20251020' &gt; FFM.JOIN_DT AND '20251020' &lt; FFM.END_DT AND FFM.DPSTSE_FG_CD IN (SELECT SYSDEF_CD FROM MA_CODEDTL WHERE COMPANY_CD = FFM.COMPANY_CD AND MODULE_CD = 'FI' AND FIELD_CD = 'P30090' AND FLAG_CD = '31' ) WHERE FFM.FINPRODUCT_FG = '1' GROUP BY FFM.COMPANY_CD ), BOND_TABLE AS ( SELECT FFM.COMPANY_CD, SUM(FN_COALESCE(FFH.DPST_AMT, 0 ) - FN_COALESCE(FFH.TMNN_AMT, 0 )) AS SUM_AMT FROM FI_FINPRODUCT_MST FFM LEFT JOIN FI_FUNDMGT_HST FFH ON FFH.COMPANY_CD = FFM.COMPANY_CD AND FFH.FINPRODUCT_CD = FFM.FINPRODUCT_CD AND FFH.TRAN_DT &lt; '20251020' AND '20251020' &gt; FFM.JOIN_DT AND '20251020' &lt; FFM.END_DT AND FFM.DPSTSE_FG_CD IN (SELECT SYSDEF_CD FROM MA_CODEDTL WHERE COMPANY_CD = FFM.COMPANY_CD AND MODULE_CD = 'FI' AND FIELD_CD = 'P30090' AND FLAG_CD = '35' ) WHERE FFM.FINPRODUCT_FG = '1' GROUP BY FFM.COMPANY_CD ), OPERATE_TABLE AS ( SELECT CC.COMPANY_CD, CC.COMPANY_NM, COALESCE(CT.SUM_AMT, 0 ) + COALESCE(PCT.SUM_AMT, 0 ) + COALESCE(PT.SUM_AMT, 0 ) + COALESCE(LT.SUM_AMT, 0 ) AS TOTAL_AMT, 'OPERATE' AS TYPE_NM, ROW_NUMBER() OVER(ORDER BY COALESCE(CT.SUM_AMT, 0 ) + COALESCE(PCT.SUM_AMT, 0 ) + COALESCE(PT.SUM_AMT, 0 ) + COALESCE(LT.SUM_AMT, 0 ) DESC) AS ROW_NUM FROM CI_COMPANY CC LEFT JOIN CASH_TABLE CT ON CC.COMPANY_CD = CT.COMPANY_CD LEFT JOIN PRODUCT_AMT_CASH_TABLE PCT ON CC.COMPANY_CD = PCT.COMPANY_CD LEFT JOIN PRODUCT_TABLE PT ON CC.COMPANY_CD = PT.COMPANY_CD LEFT JOIN LOAN_TABLE LT ON CC.COMPANY_CD = LT.COMPANY_CD ), SUPPORT_TABLE AS ( SELECT CC.COMPANY_CD, CC.COMPANY_NM, COALESCE(YT.SUM_AMT, 0 ) + COALESCE(BT.SUM_AMT, 0 ) AS TOTAL_AMT, 'SUPPORT' AS TYPE_NM, ROW_NUMBER() OVER(ORDER BY COALESCE(YT.SUM_AMT, 0 ) + COALESCE(BT.SUM_AMT, 0 ) DESC) AS ROW_NUM FROM CI_COMPANY CC LEFT JOIN PAYABLE_TABLE YT ON CC.COMPANY_CD = YT.COMPANY_CD LEFT JOIN BOND_TABLE BT ON CC.COMPANY_CD = BT.COMPANY_CD ), TOTAL_TABLE AS ( SELECT CC.COMPANY_CD, CC.COMPANY_NM, OT.TOTAL_AMT - ST.TOTAL_AMT AS TOTAL_AMT, 'TOTAL' AS TYPE_NM, ROW_NUMBER() OVER(ORDER BY OT.TOTAL_AMT - ST.TOTAL_AMT DESC) AS ROW_NUM FROM CI_COMPANY CC LEFT JOIN OPERATE_TABLE OT ON CC.COMPANY_CD = OT.COMPANY_CD LEFT JOIN SUPPORT_TABLE ST ON CC.COMPANY_CD = ST.COMPANY_CD ) SELECT COMPANY_CD, COMPANY_NM, ROUND(TOTAL_AMT / 1000000.0 ) AS TOTAL_AMT, TYPE_NM, ROW_NUM AS RANK_NUM FROM OPERATE_TABLE WHERE ROW_NUM &lt;= 10 UNION ALL SELECT COMPANY_CD, COMPANY_NM, ROUND(TOTAL_AMT / 1000000.0 ) AS TOTAL_AMT, TYPE_NM, ROW_NUM AS RANK_NUM FROM SUPPORT_TABLE WHERE ROW_NUM &lt;= 10 UNION ALL SELECT COMPANY_CD, COMPANY_NM, ROUND(TOTAL_AMT / 1000000.0 ) AS TOTAL_AMT, TYPE_NM, ROW_NUM AS RANK_NUM FROM TOTAL_TABLE WHERE ROW_NUM &lt;= 10 ORDER BY TYPE_NM, RANK_NUM</t>
  </si>
  <si>
    <t>SELECT DEPT_NM , ROUND(AVG(EMP_CNT), 2 ) AS EMP_CNT , ROUND(AVG(HOME_CNT), 2 ) AS HOME_CNT , ROUND(AVG(HOME_RESULT_CNT), 2 ) AS HOME_RESULT_CNT , ROUND(AVG(HOME_RATE), 2 ) AS HOME_RATE , ROUND(AVG(ETC_CNT), 2 ) AS ETC_CNT , ROUND(AVG(ETC_SALES_CNT), 2 ) AS ETC_SALES_CNT , ROUND(AVG(ETC_SUM), 2 ) AS ETC_SUM , ROUND(AVG(CONTROL_RATE), 2 ) AS CONTROL_RATE FROM ( SELECT C.DEPT_NM , C.EMP_CNT , C.HOME_CNT , C.HOME_RESULT_CNT , CASE WHEN C.HOME_CNT = 0 THEN 0 ELSE ROUND((C.HOME_RESULT_CNT / C.HOME_CNT) * 100 , 2 ) END AS HOME_RATE , C.ETC_CNT , C.ETC_SALES_CNT , C.ETC_CNT + C.ETC_SALES_CNT AS ETC_SUM , CASE WHEN C.HOME_CNT = 0 THEN 0 ELSE ROUND((C.HOME_RESULT_CNT + C.ETC_CNT + C.ETC_SALES_CNT) / C.HOME_CNT * 100 , 2 ) END AS CONTROL_RATE FROM ( SELECT B.DEPT_NM , B.EMP_CNT , CASE WHEN B.EMP_CNT = 0 THEN 0 ELSE trunc(B.EMP_CNT / 3 ) END AS HOME_CNT , B.HOME_RESULT_CNT , B.ETC_CNT , B.ETC_SALES_CNT FROM ( SELECT A.DEPT_NM , COUNT(A.EMP_NO) AS EMP_CNT , COUNT(CASE WHEN A.HINRRL_BWRK_DT IS NOT NULL OR A.HEIDS_BWRK_DT IS NOT NULL THEN 1 END) AS HOME_RESULT_CNT , COUNT(CASE WHEN A.SALES_YN = 'N' AND SUBSTR(A.DNL_ARLT_CD, -2 ) NOT IN ('AA' , 'AE' , 'BR' , 'BA' , 'IS' , 'ML' , 'AH' , 'BH' ) THEN 1 END) AS ETC_CNT , COUNT(DECODE(A.SALES_YN, 'Y' , 1 )) AS ETC_SALES_CNT FROM ( SELECT hdam.BWRK_DT , hdam.EMP_NO , hdam.DNL_ARLT_CD , vhh.DEPT_CD , mdm.DEPT_NM , hinrrl.BWRK_DT AS HINRRL_BWRK_DT , heids.BWRK_DT AS HEIDS_BWRK_DT , NVL((SELECT 'Y' FROM HR_DNL_SALES_AFE_TRGTP_INFO_Z20342 hdsati WHERE hdsati.DATA_KND_NM = 'SALES' AND hdam.EMP_NO = hdsati.EMP_NO AND hdam.BWRK_DT BETWEEN hdsati.START_DT AND NVL(hdsati.END_DT, '99991231' ) ), 'N' ) AS SALES_YN FROM HR_DNL_ARLT_MST_Z20342 hdam INNER JOIN HR_EMP_MST hem ON hdam.EMP_NO = hem.EMP_NO AND '20251020' BETWEEN hem.JNCO_DT AND NVL(hem.RETR_DT, '99991231' ) INNER JOIN comet.VW_HR_HUAN_Z20342 vhh ON hdam.EMP_NO = vhh.EMP_NO AND '20251020' BETWEEN vhh.START_DT AND vhh.END_DT INNER JOIN MA_DEPT_MST mdm ON vhh.DEPT_CD = mdm.DEPT_CD AND '20251020' BETWEEN mdm.DEPT_START_DT AND mdm.DEPT_END_DT LEFT OUTER JOIN HR_INOUT_NRCG_REASON_REQ_LIST_Z20342 hinrrl ON hdam.BWRK_DT = hinrrl.BWRK_DT AND hdam.EMP_NO = hinrrl.EMP_NO AND hinrrl.ELCTRATHRZ_ST_CD = '4' AND (hinrrl.DNL_INSPT_REASON_CD = '05' OR hinrrl.REQ_REASON_CNTN LIKE '%재택%근무%' ) LEFT OUTER JOIN HR_EMP_INOUT_DT_SUM_Z20342 heids ON hdam.BWRK_DT = heids.BWRK_DT AND hdam.EMP_NO = heids.EMP_NO AND (heids.GOFF_CHKMCN_CD = '92' OR heids.GOFW_CHKMCN_CD = '93' ) WHERE 1 = 1 AND hdam.BWRK_DT BETWEEN '20250920' AND '20251020' AND vhh.DEPT_CD IN ( '600111' ) AND hdam.DNL_ARLT_CD NOT IN ('LO' , 'SP' ) AND vhh.DEPT_CD IS NOT NULL AND EXISTS ( SELECT NULL FROM HR_DNL_MBST_OVRTM_MST_Z20342 hdmom WHERE 1 = 1 AND hdam.EMP_NO = hdmom.EMP_NO AND hdam.BWRK_DT BETWEEN hdmom.APLY_START_DT AND NVL(hdmom.APLY_END_DT, '99991231' ) AND hdmom.WKR_TP_CD = '01' ) AND EXISTS ( SELECT NULL FROM HR_DNL_SALES_AFE_TRGTP_INFO_Z20342 hdsati WHERE 1 = 1 AND hdam.EMP_NO = hdsati.EMP_NO AND hdam.BWRK_DT BETWEEN hdsati.START_DT AND NVL(hdsati.END_DT, '99991231' ) AND hdsati.DATA_KND_NM = 'HOME' ) ) A WHERE 1 = 1 GROUP BY A.BWRK_DT, A.DEPT_NM ) B ) C ) WHERE DEPT_NM IS NOT NULL GROUP BY DEPT_NM ORDER BY DEPT_NM ASC</t>
  </si>
  <si>
    <t>WITH ACCOUNT AS ( SELECT MAD.COMPANY_CD, MAD.GAAP_CD, MAD.ACGRP_CD, MAD.FSFORM_CD, MAD.ACCT_CD, FN_COALESCE(MCM_S.ACCT_NM, MCM.ACCT_NM) ACCT_NM, MCM.DRCRFG_CD, MAD.PRINT_NO, MAD.UP_ACCT_CD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'D0022' ) SELECT FDDS.ACTG_DT, FDDS.DRCRFG_CD, FDDS.ACCT_CD, FDDS.MNGD_CD AS MNGD_CD, SUM(COALESCE(FDDS.DOCU_AMT, 0 )) DOCU_AMT, SUM(COALESCE(FDDS.SETTLALT_AMT, 0 )) SETTLALT_AMT FROM FI_DOCU_DAY_SUM FDDS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'20250100' AND '20250930' AND FDDS.ACCT_CD IN(SELECT ACCT_CD FROM ACCOUNT) AND (FDDS.DOCU_AMT IS NOT NULL OR FDDS.SETTLALT_AMT IS NOT NULL) AND (FDDS.DOCU_AMT != 0 OR FDDS.SETTLALT_AMT != 0) GROUP BY FDDS.ACTG_DT, FDDS.DRCRFG_CD, FDDS.ACCT_CD, FDDS.MNGD_CD ORDER BY FDDS.ACTG_DT, FDDS.ACCT_CD</t>
  </si>
  <si>
    <t>select FN_HR_DAYOFF_COUNT( '190079' ,'20251207' ,'20251225' ) from dual</t>
  </si>
  <si>
    <t>SELECT FN_HR_LAYOFF_REQ_VAILDED('KL0001' ,'LAY2025102100014') AS REQ_VAILDED FROM DUAL</t>
  </si>
  <si>
    <t>{ call COMET.PG_HR_OTL_PER_APPINTMENT_PKG.APPLY_REALTIME_BIZ_TRIP( 'I' ,'20251021/0001/001-PAMBTR10600' ,'4' ,'20251201' ,'' ,'' ,'' ) }</t>
  </si>
  <si>
    <t>WITH EMP_SUM_TABLE AS ( SELECT HPM.COMPANY_CD, HPM.BIZAREA_CD, HPM.DEPT_CD, HPM.EMP_NO, HEM.KOR_NM, HPM.PSTN_CD, HPM.SLST_CD, HEM.SEX_CD, HPM.WGS_YM, HPM.WGS_TP, HPI.PAY_DT, HPM.NO_SQ, HPM.TAX_SALARY_AMT, HPM.DECL_TAXXMPT_SUM_AMT, HPM.UNREPORT_TAXXMPT_SUM_AMT, HPM.POSI_CD, HPM.ODTY_CD, HPL.PRINT_CLAS_CD, HPL.PRINT_CLAS_FG, SUM(COALESCE(HPD.PAY_DDCT_AMT, 0 )) PAY_DDCT_AMT FROM HR_PCALCPAY_MST HPM INNER JOIN HR_EMP_MST HEM ON HEM.COMPANY_CD = HPM.COMPANY_CD AND HEM.EMP_NO = HPM.EMP_NO LEFT JOIN HR_PAYREPORT_LIST HPL ON HPL.COMPANY_CD = HEM.COMPANY_CD AND HPL.FORM_CD = '300' INNER JOIN HR_PAYREPORT_INFO HPRI ON HPRI.COMPANY_CD = HEM.COMPANY_CD AND HPRI.FORM_CD = '300' AND (HPRI.EMP_TP IS NULL OR HPRI.EMP_TP = ' ' OR HPRI.EMP_TP = HEM.EMP_TP) LEFT JOIN HR_PCALCPAY_DTL HPD ON HPD.COMPANY_CD = HPM.COMPANY_CD AND HPD.BIZAREA_CD = HPM.BIZAREA_CD AND HPD.WGS_YM = HPM.WGS_YM AND HPD.WGS_TP = HPM.WGS_TP AND HPD.NO_SQ = HPM.NO_SQ AND HPD.EMP_NO = HPM.EMP_NO AND HPD.PAY_DDCT_TP = HPL.PRINT_CLAS_FG AND HPD.PAY_DDCT_CD = HPL.DC_CD LEFT JOIN HR_PTITLE_INFO HPI ON HPM.COMPANY_CD = HPI.COMPANY_CD AND HPM.BIZAREA_CD = HPI.BIZAREA_CD AND HPM.EMP_TP = HPI.EMP_TP AND HPM.EMPY_TP_CD = HPI.EMPY_TP_CD AND HPM.WGS_TP = HPI.WGS_TP AND HPM.WGS_YM = HPI.RVERS_YM AND HPM.NO_SQ = HPI.NO_SQ WHERE HPM.COMPANY_CD = 'KL0001' AND HPM.WGS_YM BETWEEN '202508' AND '202508' AND ( 'false' = 'false' OR '0' = '' OR HPM.NO_SQ = '' ) AND ( '0' = '1' OR HPM.WGS_TP = '1' ) AND HPM.EMPY_TP_CD = '2' AND ( '0' = '0' OR HEM.HLOF_FG_CD = '0' ) AND (UPPER(HPM.EMP_NO) LIKE CONCAT(CONCAT('%' , UPPER('' )), '%' ) OR UPPER(HEM.KOR_NM) LIKE CONCAT(CONCAT('%' , UPPER('' )), '%' )) AND ( HPM.BIZAREA_CD IN ( '100' , '100' ) ) GROUP BY HPM.COMPANY_CD, HPM.BIZAREA_CD, HPM.DEPT_CD, HPM.EMP_NO, HEM.KOR_NM, HPM.PSTN_CD, HPM.SLST_CD, HEM.SEX_CD, HPM.WGS_YM, HPM.WGS_TP, HPM.NO_SQ, HPI.PAY_DT, HPM.TAX_SALARY_AMT, HPM.DECL_TAXXMPT_SUM_AMT, HPM.UNREPORT_TAXXMPT_SUM_AMT, HPM.POSI_CD, HPM.ODTY_CD, HPL.PRINT_CLAS_CD, HPL.PRINT_CLAS_FG ) SELECT EST.BIZAREA_CD, COALESCE(MBL.BIZAREA_NM, MBM.BIZAREA_NM) BIZAREA_NM, (CASE WHEN MDM.SORT_SQ IS NULL OR MDM.SORT_SQ = '' THEN 0 ELSE MDM.SORT_SQ END) AS SORT_SQ, MDM.DEPT_START_DT, EST.DEPT_CD, COALESCE(MDL.DEPT_NM, MDM.DEPT_NM) DEPT_NM, EST.EMP_NO, EST.KOR_NM, EST.PSTN_CD, EST.SLST_CD, EST.SEX_CD, EST.WGS_YM, EST.PAY_DT, SUM(COALESCE(EST.TAX_SALARY_AMT, 0 )) SUM_AM_TOTTAX, SUM(COALESCE(EST.DECL_TAXXMPT_SUM_AMT, 0 )) DECL_TAXXMPT_SUM_AMT, SUM(COALESCE(EST.UNREPORT_TAXXMPT_SUM_AMT, 0 )) UNREPORT_TAXXMPT_AMT, EST.POSI_CD, EST.ODTY_CD, EST.PRINT_CLAS_FG, CONCAT(EST.PRINT_CLAS_FG, EST.PRINT_CLAS_CD) PRINT_CLAS_CD, SUM(COALESCE(EST.PAY_DDCT_AMT, 0 )) SUM_AM_PAYDEDUCT FROM EMP_SUM_TABLE EST LEFT JOIN MA_BIZAREA_MST MBM ON MBM.COMPANY_CD = EST.COMPANY_CD AND MBM.BIZAREA_CD = EST.BIZAREA_CD LEFT JOIN MA_BIZAREA_LDTL MBL ON MBL.COMPANY_CD = EST.COMPANY_CD AND MBL.BIZAREA_CD = EST.BIZAREA_CD AND MBL.LANG_CD = 'KO' LEFT JOIN MA_DEPT_MST MDM ON MDM.COMPANY_CD = EST.COMPANY_CD AND MDM.DEPT_CD = EST.DEPT_CD AND EST.PAY_DT BETWEEN MDM.DEPT_START_DT AND COALESCE(MDM.DEPT_END_DT, '99991231' ) LEFT JOIN MA_DEPT_LDTL MDL ON MDL.COMPANY_CD = MDM.COMPANY_CD AND MDL.DEPT_CD = MDM.DEPT_CD AND MDL.DEPT_START_DT = MDM.DEPT_START_DT AND MDL.LANG_CD = 'KO' GROUP BY EST.BIZAREA_CD, COALESCE(MBL.BIZAREA_NM, MBM.BIZAREA_NM), EST.DEPT_CD, COALESCE(MDL.DEPT_NM, MDM.DEPT_NM), (CASE WHEN MDM.SORT_SQ IS NULL OR MDM.SORT_SQ = '' THEN 0 ELSE MDM.SORT_SQ END), MDM.DEPT_START_DT, EST.EMP_NO, EST.KOR_NM, EST.WGS_YM, EST.PSTN_CD, EST.SLST_CD, EST.SEX_CD, EST.POSI_CD, EST.ODTY_CD, EST.PAY_DT, EST.PRINT_CLAS_FG, CONCAT(EST.PRINT_CLAS_FG, EST.PRINT_CLAS_CD) ORDER BY EST.WGS_YM, EST.BIZAREA_CD, SORT_SQ, EST.DEPT_CD, MDM.DEPT_START_DT, EST.EMP_NO, EST.PAY_DT</t>
  </si>
  <si>
    <t>WITH ASSET_TP_CD_HIERARCHY AS ( SELECT DISTINCT COMPANY_CD, ASSET_TP_CD, ASSET_TP_NM, CSF_LV FROM FI_TPASSET_MST START WITH COMPANY_CD = 'KL0001' CONNECT BY PRIOR ASSET_TP_CD = UP_ASSET_TP_CD AND COMPANY_CD = 'KL0001' ) SELECT DISTINCT AM.COMPANY_CD, FN_COALESCE(CML.ACCT_NM, COA.ACCT_NM) ACCT_NM, AM.ACCT_CD, AM.ASSET_CD, AM.ASSET_CD_SQ, AM.ASSET_NM, AM.DP_BGN_DT, AM.DEPT_CD, FN_COALESCE(MDL.DEPT_NM, DM.DEPT_NM) DEPT_NM, AM.CC_CD, FN_COALESCE(MCML.CC_NM, CM.CC_NM) CC_NM, AM.PJT_CD, PWM.WBS_NM AS NM_PJT, AM.PCA_CD, FN_COALESCE(PCML.PCA_NM, MPM.PCA_NM) PCA_NM, AM.REALACQS_DT, AM.ACQS_QT, TM.EVAL_FG, FADD.REVAL_DP_FG, CASE WHEN AM.SALE_PRRG_YN = 'Y' THEN 'Yes' ELSE CASE WHEN AM.SALE_PRRG_YN = 'N' THEN 'No' END END AS SALE_PRRG_YN, CASE WHEN AM.LOW_ASSET_YN = 'Y' THEN 'Yes' ELSE CASE WHEN AM.LOW_ASSET_YN = 'N' THEN 'No' END END AS LOW_ASSET_YN, AM.UP_ASSET_CD, AM.UP_ASSET_CD_SQ, AMM.ASSET_NM AS NM_ASSETUP, AM.ASSET_CD_SQ, AM.ASSET_DP_FG, AM.PC_CD, FN_COALESCE(PCL.PC_NM, MPC.PC_NM) PC_NM, AM.ACCT_CD, AM.RMK_DC, AM.ASSET_TP_CD, CASE WHEN fai.DP_TRGT_ACQS_AMT IS NULL THEN AM.ACQS_AMT ELSE fai.DP_TRGT_ACQS_AMT END ACQS_AMT, NVL(fai.DP_TRGT_BOOK_AMT, 0 ) AS DP_TRGT_BOOK_AMT, NVL(fai.DPBASE_DPACMTL_AMT, 0 ) AS DP_ACMTL_AMT, NVL(fai.DPBASE_DPBASE_IMPSUM_AMT, 0 ) AS DPBASE_DPBASE_IMPSUM_AMT, CASE WHEN AI.CHGNEXT_ASSET_CD IS NOT NULL THEN AI.MV_DT ELSE '' END MV_DT, CASE WHEN AI.CHGNEXT_ASSET_CD IS NOT NULL THEN 1 ELSE 0 END SPLIT_YN, AI.ASSET_CHG_SQ AS SPLIT_MAX_SQ FROM FI_ASSET_MST AM INNER JOIN ASSET_TP_CD_HIERARCHY ATCH ON AM.COMPANY_CD = ATCH.COMPANY_CD AND AM.ASSET_TP_CD = ATCH.ASSET_TP_CD INNER JOIN MA_COMPANY MC ON AM.COMPANY_CD = MC.COMPANY_CD LEFT JOIN ( SELECT COMPANY_CD, ASSET_CD, ASSET_CD_SQ, ASSET_DP_FG, CASE WHEN CHGNEXT_ASSET_CD IS NOT NULL THEN 1 ELSE 0 END CHGNEXT_ASSET_CD, ATMOVE_DT AS MV_DT, ASSET_CHG_SQ AS ASSET_CHG_SQ, ROW_NUMBER() OVER ( PARTITION BY ASSET_CD ORDER BY ASSET_CHG_SQ DESC ) AS rn FROM FI_ASSETMV_INFO WHERE COMPANY_CD = 'KL0001' AND ASSET_DP_FG = '1' AND ATMOVE_FG_CD = '64' AND PC_CD = '1000' GROUP BY COMPANY_CD, ASSET_CD, ASSET_CD_SQ, ASSET_DP_FG, CHGNEXT_ASSET_CD, ATMOVE_DT, ASSET_CHG_SQ ) AI ON AM.COMPANY_CD = AI.COMPANY_CD AND AM.ASSET_DP_FG = AI.ASSET_DP_FG AND AM.ASSET_CD = AI.ASSET_CD AND AM.ASSET_CD_SQ = AI.ASSET_CD_SQ AND AI.rn = 1 AND AI.CHGNEXT_ASSET_CD IS NOT NULL LEFT JOIN FI_ASSETDP_INFO fai ON fai.COMPANY_CD = AM.COMPANY_CD AND fai.ASSET_CD = AM.ASSET_CD AND fai.DP_YM = TO_CHAR(SYSDATE,'YYYYMM' ) LEFT JOIN FI_ASSETGDP_INFO fai2 ON fai2.COMPANY_CD = AM.COMPANY_CD AND fai2.ASSET_CD = AM.ASSET_CD AND fai2.DP_YM = TO_CHAR(SYSDATE,'YYYYMM' ) LEFT JOIN FI_ASSET_DP_DTL FADD ON FADD.COMPANY_CD = AM.COMPANY_CD AND FADD.ASSET_CD = AM.ASSET_CD AND FADD.ASSET_CD_SQ = AM.ASSET_CD_SQ AND FADD.ASSET_DP_FG = AM.ASSET_DP_FG LEFT JOIN MA_PC_MST MPC ON AM.COMPANY_CD = MPC.COMPANY_CD AND AM.PC_CD = MPC.PC_CD LEFT JOIN MA_PC_LDTL PCL ON PCL.COMPANY_CD = AM.COMPANY_CD AND PCL.PC_CD = AM.PC_CD AND PCL.LANG_CD = UPPER('KO' ) LEFT JOIN MA_COA_MST COA ON AM.COMPANY_CD = COA.COMPANY_CD AND MC.GAAP_CD = COA.GAAP_CD AND AM.ACCT_CD = COA.ACCT_CD LEFT JOIN MA_COA_LDTL CML ON CML.COMPANY_CD = AM.COMPANY_CD AND CML.ACCT_CD = AM.ACCT_CD AND CML.GAAP_CD = MC.GAAP_CD AND CML.LANG_CD = UPPER('KO' ) LEFT JOIN MA_DEPT_MST DM ON AM.COMPANY_CD = DM.COMPANY_CD AND AM.DEPT_CD = DM.DEPT_CD AND '20251021' BETWEEN DM.DEPT_START_DT AND DM.DEPT_END_DT LEFT JOIN MA_DEPT_LDTL MDL ON MDL.COMPANY_CD = DM.COMPANY_CD AND MDL.DEPT_CD = DM.DEPT_CD AND MDL.DEPT_START_DT = DM.DEPT_START_DT AND MDL.LANG_CD = UPPER('KO' ) LEFT JOIN MA_CC_MST CM ON AM.COMPANY_CD = CM.COMPANY_CD AND AM.CC_CD = CM.CC_CD AND '20251021' BETWEEN CM.START_DT AND CM.END_DT LEFT JOIN MA_CCLANG_DTL MCML ON CM.COMPANY_CD = MCML.COMPANY_CD AND CM.CC_CD = MCML.CC_CD AND CM.START_DT = MCML.START_DT AND MCML.LANG_CD = UPPER('KO' ) LEFT JOIN PS_WBS_MST PWM ON PWM.COMPANY_CD = AM.COMPANY_CD AND PWM.WBS_NO = AM.PJT_CD LEFT JOIN FI_TPASSET_MST TM ON AM.COMPANY_CD = TM.COMPANY_CD AND AM.ASSET_DP_FG = TM.ASSET_DP_FG AND AM.ASSET_TP_CD = TM.ASSET_TP_CD LEFT JOIN FI_ASSET_MST AMM ON AM.COMPANY_CD = AMM.COMPANY_CD AND AM.ASSET_DP_FG = AMM.ASSET_DP_FG AND AM.UP_ASSET_CD_SQ = AMM.ASSET_CD_SQ AND AM.UP_ASSET_CD = AMM.ASSET_CD LEFT JOIN MA_PCA_MST MPM ON AM.COMPANY_CD = MPM.COMPANY_CD AND AM.PCA_CD = MPM.PCA_CD AND '20251021' BETWEEN MPM.START_DT AND MPM.END_DT LEFT JOIN MA_PCAL_SDTL PCML ON MPM.COMPANY_CD = PCML.COMPANY_CD AND MPM.PCA_CD = PCML.PCA_CD AND MPM.START_DT = PCML.START_DT AND PCML.LANG_CD = UPPER('KO' ) WHERE 1 = 1 AND AM.COMPANY_CD = 'KL0001' AND AM.ASSET_DP_FG = '1' AND EXISTS (SELECT 1 FROM FI_ASSETMV_INFO WHERE COMPANY_CD = AM.COMPANY_CD AND ASSET_CD = AM.ASSET_CD AND ASSET_CD_SQ = AM.ASSET_CD_SQ AND PC_CD = '1000' AND ASSET_DP_FG = '1' ) AND AM.REALACQS_DT &gt;= '20250101' AND (UPPER(AM.ASSET_CD) LIKE CONCAT(CONCAT('%' , UPPER('' ) ), '%' ) OR UPPER(AM.ASSET_NM) LIKE CONCAT(CONCAT('%' , UPPER('' ) ), '%')) ORDER BY AM.ASSET_CD, AM.ASSET_CD_SQ, AM.ASSET_NM</t>
  </si>
  <si>
    <t>WITH W_BASIC_INFO AS ( SELECT 'KL0001' AS COMPANY_CD , EMP_NO , DEF_WORKCODE , DEF_SAT , DECODE(DEF_SAT + 1 , 8 , 1 , DEF_SAT + 1 ) AS DEF_SUN , CURR_DATE , S_YYYYMM , E_YYYYMM , DATE_FROM , DATE_TO , DECODE(TO_CHAR(DATE_FROM, 'D' ), 2 , DATE_FROM, NEXT_DAY(DATE_FROM, '월' )) AS MIN_DATE_FROM , DECODE(TO_CHAR(DATE_TO, 'D' ), 1 , DATE_TO, NEXT_DAY(DATE_TO, '일' )) AS MAX_DATE_TO , WEEK_DAYS , DEF_TYPES , PATH_TYPE , CEIL(MONTHS_BETWEEN(DATE_TO, DATE_FROM)) AS MTHS FROM ( SELECT '202511' AS S_YYYYMM , '202511' AS E_YYYYMM , TO_DATE('202511' , 'YYYYMM' ) AS DATE_FROM , LAST_DAY(TO_DATE('202511' , 'YYYYMM' )) AS DATE_TO , '618081' AS EMP_NO , '06BA' AS DEF_WORKCODE , '2' AS DEF_SAT , TRUNC(SYSDATE) AS CURR_DATE , 7 AS WEEK_DAYS , 'BL|WO|NH|NW' AS DEF_TYPES , '' AS PATH_TYPE FROM DUAL ) ) , W_SHIFT_MST AS ( SELECT ROW_NO, WORKCODE , TYPE_1 , TYPE_2 + CASE WHEN TYPE_2 &lt;= 0 THEN ROW_CNT ELSE 0 END AS TYPE_2 , TYPE_3 + CASE WHEN TYPE_3 &lt;= 0 THEN ROW_CNT ELSE 0 END AS TYPE_3 , TYPE_4 + CASE WHEN TYPE_4 &lt;= 0 THEN ROW_CNT ELSE 0 END AS TYPE_4 , COUNT(*) OVER (PARTITION BY 1 ) AS ROW_CNT FROM ( SELECT LEVEL AS TYPE_1 , LEVEL - 1 AS TYPE_2 , LEVEL - 2 AS TYPE_3 , LEVEL - 3 AS TYPE_4 , FN_HR_GET_SPLIT(SHIFT_CODE, LEVEL, ',' ) AS WORKCODE , MAX(LEVEL) OVER (PARTITION BY 1 ) AS ROW_CNT , ROWNUM AS ROW_NO FROM ( SELECT '' AS SHIFT_CODE FROM DUAL ) CONNECT BY LEVEL &lt;= 4 ) WHERE WORKCODE IS NOT NULL ) , W_SHIFT_INFO AS ( SELECT ROWNUM AS ROW_IDX , MST.* FROM ( SELECT DECODE((SELECT ROW_NO FROM W_SHIFT_MST, W_BASIC_INFO WHERE WORKCODE = DEF_WORKCODE) , 1 , TYPE_1, 2 , TYPE_2, 3 , TYPE_3, 4 , TYPE_4) AS ORDER_IDX , WSM.* FROM W_SHIFT_MST WSM ORDER BY 1 ) MST WHERE ORDER_IDX IS NOT NULL ) , W_SHIFT_MOVE AS ( SELECT MST.* , DECODE(TO_CHAR(DATE_FROM, 'D' ), 2 , DATE_FROM, NEXT_DAY(DATE_FROM, '월' ) - DECODE(YYYYMM, '202211' , 6 , 0 )) AS APPLY_DATE_FROM , DECODE(TO_CHAR(DATE_TO, 'D' ), 1 , DATE_TO, NEXT_DAY(DATE_TO, '일' )) AS APPLY_DATE_TO FROM ( SELECT YYYYMM , LVL , NVL(WORKCODE, DEF_WORKCODE) AS DEF_WORKCODE , TO_DATE(YYYYMM, 'YYYYMM' ) AS DATE_FROM , LAST_DAY(TO_DATE(YYYYMM, 'YYYYMM' )) AS DATE_TO , DECODE(ROW_IDX, NULL, SRC_SAT, DEF_SAT + CASE WHEN DEF_SAT &lt;= 0 THEN WEEK_DAYS ELSE 0 END) AS DEF_SAT , DECODE(ROW_IDX, NULL, SRC_SUN, DEF_SUN + CASE WHEN DEF_SUN &lt;= 0 THEN WEEK_DAYS ELSE 0 END) AS DEF_SUN FROM ( SELECT TO_CHAR(ADD_MONTHS(DATE_FROM, LEVEL - 1 ), 'YYYYMM' ) AS YYYYMM , LEVEL AS LVL , DEF_SAT AS SRC_SAT , DEF_SUN AS SRC_SUN , MOD(DEF_SAT + (1 - LEVEL) * DECODE(PATH_TYPE, 'F' , -1 , 'R' , 1 , 0 ), WEEK_DAYS) AS DEF_SAT , MOD(DEF_SUN + (1 - LEVEL) * DECODE(PATH_TYPE, 'F' , -1 , 'R' , 1 , 0 ), WEEK_DAYS) AS DEF_SUN , WEEK_DAYS , DEF_WORKCODE FROM W_BASIC_INFO CONNECT BY LEVEL &lt;= MTHS ) BSC , W_SHIFT_INFO WSI WHERE 1 = 1 AND DECODE(MOD(BSC.LVL, NVL(WSI.ROW_CNT(+), 0 )), 0 , NVL(WSI.ROW_CNT(+), 0 ), MOD(LVL, NVL(WSI.ROW_CNT(+), 0 ))) = NVL(WSI.ROW_IDX(+), BSC.LVL) ) MST ) , W_BASIC_TERM AS ( SELECT COMPANY_CD , EMP_NO , PAYROLL_ID , HIRE_DATE , TERM_DATE , DATE_FROM , DATE_TO , GREATEST(HIRE_DATE, NVL(ASS_DATE, MIN_DATE_FROM)) AS MIN_DATE_FROM , LEAST(NVL(TERM_DATE, MAX_DATE_TO), MAX_DATE_TO) AS MAX_DATE_TO FROM ( SELECT WBI.COMPANY_CD , AAF.EMP_NO , WBI.DATE_FROM , WBI.DATE_TO , WBI.MIN_DATE_FROM , WBI.MAX_DATE_TO , MAX(AAF.EMP_TP) KEEP (DENSE_RANK FIRST ORDER BY AAF.END_DT DESC) AS PAYROLL_ID , MAX(TO_DATE(POS.JNCO_DT,'YYYYMMDD' )) KEEP (DENSE_RANK FIRST ORDER BY POS.JNCO_DT DESC) AS HIRE_DATE , MAX(NVL(TO_DATE(POS.RETR_DT,'YYYYMMDD' ), WBI.MAX_DATE_TO)) KEEP (DENSE_RANK FIRST ORDER BY POS.JNCO_DT DESC) AS TERM_DATE , MAX(PG_HR_OTL_WUB_PKG.GET_ASS_DATE(AAF.EMP_NO, AAF.EMP_TP, WBI.S_YYYYMM, WBI.MIN_DATE_FROM, WBI.MAX_DATE_TO,'Y' )) AS ASS_DATE FROM W_BASIC_INFO WBI , HR_EMP_MST POS , VW_HR_HUAN_Z20342 AAF WHERE WBI.COMPANY_CD = POS.COMPANY_CD AND WBI.EMP_NO = POS.EMP_NO AND POS.JNCO_DT &lt;= TO_CHAR(WBI.MAX_DATE_TO,'YYYYMMDD' ) AND NVL(POS.RETR_DT, TO_CHAR(WBI.MIN_DATE_FROM,'YYYYMMDD' )) &gt;= TO_CHAR(WBI.MIN_DATE_FROM,'YYYYMMDD' ) AND AAF.COMPANY_CD = WBI.COMPANY_CD AND AAF.EMP_NO = WBI.EMP_NO AND AAF.START_DT &lt;= TO_CHAR(WBI.MAX_DATE_TO,'YYYYMMDD' ) AND AAF.END_DT &gt;= TO_CHAR(WBI.MIN_DATE_FROM,'YYYYMMDD' ) GROUP BY WBI.COMPANY_CD , AAF.EMP_NO , WBI.DATE_FROM , WBI.DATE_TO , WBI.MIN_DATE_FROM , WBI.MAX_DATE_TO ) MST ) , W_REDUCE_FIXED_CALS AS ( SELECT MST.EMP_NO , MST.DATE_FROM AS SRC_DATE_FROM , MST.DATE_TO AS SRC_DATE_TO , GREATEST(MST.DATE_FROM, WBT.MIN_DATE_FROM) AS DEST_DATE_FROM , LEAST(MST.DATE_TO, WBT.MAX_DATE_TO) AS DEST_DATE_TO , W_MON_WORK_TYPE , W_TUE_WORK_TYPE , W_WED_WORK_TYPE , W_THU_WORK_TYPE , W_FRI_WORK_TYPE , W_SAT_WORK_TYPE , W_SUN_WORK_TYPE FROM W_BASIC_TERM WBT , ( SELECT BCM.EMP_NO , BCM.BWRK_START_DT AS DATE_FROM , BCM.BWRK_END_DT AS DATE_TO , BWD.MON_BWRK_CD AS W_MON_WORK_TYPE , BWD.TUE_BWRK_CD AS W_TUE_WORK_TYPE , BWD.WED_BWRK_CD AS W_WED_WORK_TYPE , BWD.THU_BWRK_CD AS W_THU_WORK_TYPE , BWD.FRI_BWRK_CD AS W_FRI_WORK_TYPE , BWD.SATU_BWRK_CD AS W_SAT_WORK_TYPE , BWD.SUN_BWRK_CD AS W_SUN_WORK_TYPE , BCM.ELCTRATHRZ_ST_CD AS APRV_STATUS FROM HR_FLE_SHRTEN_BWRK_CNFM_MST_Z20342 BCM , HR_FLE_SHRTEN_BWRK_CNFM_WK_DTL_Z20342 BWD , W_BASIC_INFO BSC WHERE BCM.COMPANY_CD = BSC.COMPANY_CD AND BCM.EMP_NO = BSC.EMP_NO AND BCM.BWRK_END_DT &gt;= TO_CHAR(BSC.MIN_DATE_FROM,'YYYYMMDD' ) AND BCM.BWRK_START_DT &lt;= TO_CHAR(BSC.MAX_DATE_TO,'YYYYMMDD' ) AND BCM.COMPANY_CD = BWD.COMPANY_CD AND BCM.BWRK_TP_SQ = BWD.BWRK_TP_SQ AND BCM.BWRK_TP_CD IN ('CC' ,'WP' ,'FC' ) AND BCM.ELCTRATHRZ_ST_CD IN ('4' ) ) MST WHERE MST.EMP_NO = WBT.EMP_NO AND MST.DATE_FROM &lt;= WBT.MAX_DATE_TO AND MST.DATE_TO &gt;= WBT.MIN_DATE_FROM ) , W_REST_FIXED AS ( SELECT HOLMST.EMP_NO , DECODE(LVL.LVL,1 , HOLMST.SRC_DT, HOLMST.USE_DT) AS WRK_DT , HOLMST.WRK_CODE , DECODE(LVL.LVL,1 , -1 , 1 ) AS ADD_REST , TO_CHAR(DECODE(LVL.LVL, 1 , TO_DATE(HOLMST.SRC_DT,'YYYYMMDD' ), TO_DATE(HOLMST.USE_DT,'YYYYMMDD' )), 'IW' ) AS WEEK_IDX FROM ( SELECT HLDY.EMP_NO , HLDY.ORGHL_DT AS SRC_DT , HLDY.USE_DT , HLDY.DTDOF_CD AS WRK_CODE FROM HR_DNL_MBST_HLDY_MST_Z20342 HLDY , (SELECT COMPANY_CD , EMP_NO , MIN_DATE_FROM AS DATE_FROM , MAX_DATE_TO AS DATE_TO FROM W_BASIC_TERM ) WBI WHERE ( HLDY.ORGHL_DT BETWEEN WBI.DATE_FROM AND WBI.DATE_TO OR HLDY.USE_DT BETWEEN WBI.DATE_FROM AND WBI.DATE_TO ) AND HLDY.ORGHL_DT != HLDY.USE_DT AND HLDY.HLDY_OCRN_YN = 'Y' AND HLDY.COMPANY_CD = WBI.COMPANY_CD AND HLDY.EMP_NO = WBI.EMP_NO ) HOLMST , (SELECT LEVEL AS LVL FROM DUAL CONNECT BY LEVEL &lt;= 2 ) LVL ) , W_BASIC_CALS AS ( SELECT CALS_IDX , CALS_DATE , CHAR_DATE , MMDD , YYYY , YYYY_WI , SUB_CWV.YYYYMM , SUB_CWV.WEEK_IDX , WEEK , HOLIDAY_NAME , DEF_WORKCODE , DEF_SAT , DEF_SUN , EMP_NO , DEF_TYPES , PAYROLL_ID , IS_UL_CODE , RDC_WORKCODE , CASE WHEN RDC_WORKCODE = 'NW' AND CAL_WORKCODE = 'NH' THEN RDC_WORKCODE WHEN CAL_WORKCODE = WRK_CODE THEN DEF_WORKCODE || '(-)' ELSE CAL_WORKCODE END AS CAL_WORKCODE , COMPANY_CD FROM ( SELECT ROW_NUMBER() OVER (ORDER BY CWV.CALENDAR_DATE) AS CALS_IDX , TO_DATE(CWV.CALENDAR_DATE,'YYYYMMDD' ) AS CALS_DATE , CWV.CALENDAR_DATE AS CHAR_DATE , SUBSTR(CWV.CALENDAR_DATE,3 ,4 ) AS MMDD , CWV.PKG_DATE_TYPE AS DATE_TYPE , CWV.YYYY_WI AS YYYY_WI , CWV.YYYY AS YYYY , SUBSTR(CWV.CALENDAR_DATE,1 ,6 ) AS YYYYMM , CWV.WEEK AS WEEK_IDX , CWV.WEEK_ID AS WEEK , CWV.HOLIDAY_NAME , REPLACE(CWV.DATE_TYPE, 'NORMAL_DATE' , NVL(WSM.DEF_WORKCODE, WBI.DEF_WORKCODE)) AS CAL_WORKCODE , NVL(WSM.DEF_WORKCODE, WBI.DEF_WORKCODE) AS DEF_WORKCODE , NVL(WSM.DEF_SAT, WBI.DEF_SAT) AS DEF_SAT , NVL(WSM.DEF_SUN, WBI.DEF_SUN) AS DEF_SUN , WBI.COMPANY_CD , WBI.EMP_NO , WBI.DEF_TYPES , WBT.PAYROLL_ID , CASE WHEN WBT.PAYROLL_ID IN ('4' , '3' ) AND CWV.YYYY || LPAD(CWV.WEEK,2 ,'0' ) = TO_CHAR(WBT.HIRE_DATE, 'YYYYIW' ) AND TO_CHAR(WBT.HIRE_DATE, 'D' ) != 2 AND CWV.WEEK_ID = 1 THEN 'Y' ELSE 'N' END AS IS_UL_CODE , DECODE(TO_NUMBER(CWV.WEEK_ID) , 2 , W_MON_WORK_TYPE , 3 , W_TUE_WORK_TYPE , 4 , W_WED_WORK_TYPE , 5 , W_THU_WORK_TYPE , 6 , W_FRI_WORK_TYPE , 7 , W_SAT_WORK_TYPE , 1 , W_SUN_WORK_TYPE) AS RDC_WORKCODE FROM VW_HR_CLND_MST CWV , W_BASIC_INFO WBI , W_BASIC_TERM WBT , W_SHIFT_MOVE WSM , W_REDUCE_FIXED_CALS W_RFC WHERE WBI.EMP_NO = WBT.EMP_NO AND CWV.CALENDAR_CODE = WBT.PAYROLL_ID AND CWV.CALENDAR_DATE BETWEEN WBT.MIN_DATE_FROM AND WBT.MAX_DATE_TO AND CWV.CALENDAR_DATE BETWEEN WSM.APPLY_DATE_FROM(+) AND WSM.APPLY_DATE_TO(+) AND CWV.CALENDAR_DATE BETWEEN W_RFC.DEST_DATE_FROM(+) AND W_RFC.DEST_DATE_TO(+) ) SUB_CWV , (SELECT WEEK_IDX, WRK_DT, WRK_CODE FROM W_REST_FIXED WHERE ADD_REST = -1 ) SUB_WRF WHERE SUB_CWV.CHAR_DATE = SUB_WRF.WRK_DT(+) ) , W_MERGE_DAY_OFF AS ( SELECT WBC.* , CASE WHEN SUB_WRF.WEEK_IDX IS NOT NULL THEN SUB_WRF.WRK_CODE || '(+)' WHEN SUB_ASS_INFO.WORK_CODE IS NOT NULL THEN SUB_ASS_INFO.WORK_CODE WHEN SUB_RST_INFO.WORK_CODE IS NOT NULL THEN SUB_RST_INFO.WORK_CODE WHEN WBC.RDC_WORKCODE = 'NW' THEN WBC.RDC_WORKCODE WHEN MMDD = '0501' THEN CAL_WORKCODE WHEN 1 = DECODE(WBC.RDC_WORKCODE, 'BL' , 1 , 'WO' , 1 , 0 ) THEN NVL((SELECT CAL_WORKCODE FROM W_BASIC_CALS WBC2 WHERE WBC2.YYYY = WBC.YYYY AND WBC2.WEEK_IDX = WBC.WEEK_IDX AND WBC2.WEEK = DECODE(WBC.RDC_WORKCODE, 'BL' , 7 , 'WO' , 1 ) ), WBC.RDC_WORKCODE) WHEN SUB_SWC.DEF_WORKCODE IS NOT NULL THEN SUB_SWC.DEF_WORKCODE WHEN INSTR(CAL_WORKCODE, 'NH' ) &gt; 0 AND WBC.WEEK NOT IN (1 , 7 ) THEN CAL_WORKCODE WHEN WBC.RDC_WORKCODE IS NOT NULL THEN WBC.RDC_WORKCODE WHEN WBC.WEEK = DEF_SAT OR WBC.WEEK = DEF_SUN THEN NVL((SELECT CAL_WORKCODE FROM W_BASIC_CALS WBC2 WHERE WBC2.YYYY = WBC.YYYY AND WBC2.WEEK_IDX = WBC.WEEK_IDX AND WBC2.WEEK = DECODE(WBC.WEEK, DEF_SAT, 7 , DEF_SUN, 1 ) ), WBC.DEF_WORKCODE) ELSE WBC.DEF_WORKCODE END AS BSC_WORKCODE FROM W_BASIC_CALS WBC , LATERAL ( SELECT ROW_NUMBER() OVER (ORDER BY SUB_MST.CALS_IDX) AS CALS_IDX , DEF_WORKCODE FROM ( SELECT LEVEL CALS_IDX , FN_HR_GET_SPLIT(WORKCODE, LEVEL, ',' ) DEF_WORKCODE FROM (SELECT ',,NH,,,,,,,,,,,,,,,,,,,,,,,,,' AS WORKCODE FROM DUAL) WHERE WORKCODE IS NOT NULL CONNECT BY LEVEL &lt;= 45 ) SUB_MST , ( SELECT CALS_IDX FROM ( SELECT LEVEL AS CALS_IDX , MIN_DATE_FROM + LEVEL - 1 AS CALS_DATE FROM W_BASIC_INFO WBI CONNECT BY LEVEL &lt;= (MAX_DATE_TO - MIN_DATE_FROM + 1 ) ) CIT , W_BASIC_TERM WBT WHERE CIT.CALS_DATE BETWEEN WBT.MIN_DATE_FROM AND WBT.MAX_DATE_TO ) SUB_CAL WHERE SUB_CAL.CALS_IDX = SUB_MST.CALS_IDX AND WBC.CALS_IDX = SUB_MST.CALS_IDX )(+) SUB_SWC , LATERAL ( SELECT SASV.GNFD_CD AS USR_STUS , SASV.START_DT AS DATE_FROM , SASV.END_DT AS DATE_TO , (SELECT 'LO' FROM MA_CODEDTL WHERE COMPANY_CD = SASV.COMPANY_CD AND MODULE_CD = 'HR' AND FIELD_CD = 'P01333' AND SYSDEF_CD = SASV.LAYOFF_FG_CD ) AS WORK_CODE FROM VW_HR_HUAN_Z20342 SASV , W_BASIC_TERM WBT WHERE SASV.COMPANY_CD = WBT.COMPANY_CD AND SASV.EMP_NO = WBT.EMP_NO AND SASV.GNFD_CD IN ('3129' , '2129' , '5129' , '3629' , '4629' , '4129' , '2095' , '2097' , '2098' , '2100' , '2101' , '2102' , '2103' , '2104' , '2105' , '2106' , '2108' , '2109' , '2110' , '2111' , '2112' , '2113' , '2114' , '2115' , '2116' , '2117' , '2119' , '2120' , '2121' , '2123' , '2099' ) AND SASV.START_DT &lt;= TO_CHAR(WBT.MAX_DATE_TO,'YYYYMMDD' ) AND SASV.END_DT &gt;= TO_CHAR(WBT.MIN_DATE_FROM,'YYYYMMDD' ) AND SASV.COMPANY_CD = WBC.COMPANY_CD AND SASV.EMP_NO = WBC.EMP_NO AND WBC.CHAR_DATE BETWEEN SASV.START_DT AND SASV.END_DT AND SASV.LAYOFF_FG_CD IS NOT NULL AND ROWNUM &lt;= 1 )(+) SUB_ASS_INFO , LATERAL( SELECT KOR.VCTN_START_DT AS DATE_FROM , KOR.VCTN_END_DT AS DATE_TO , KOR.DNLGB_CD AS WORK_CODE FROM HR_OFFAPPLY_MST_X20342 KOR , W_BASIC_TERM WBT WHERE KOR.COMPANY_CD = WBT.COMPANY_CD AND KOR.EMP_NO = WBT.EMP_NO AND KOR.VCTN_START_DT &lt;= TO_CHAR(WBT.MAX_DATE_TO,'YYYYMMDD' ) AND KOR.VCTN_END_DT &gt;= TO_CHAR(WBT.MIN_DATE_FROM,'YYYYMMDD' ) AND KOR.DNLGB_CD IN ('MA' , 'HV' , 'SL' , 'RV' ) AND (KOR.GWAPRVLST_CD = '1' OR KOR.GWAPRVLST_CD = '4' OR KOR.APRVL_FG_CD = '1' ) AND KOR.COMPANY_CD = WBC.COMPANY_CD AND KOR.EMP_NO = WBC.EMP_NO AND WBC.CHAR_DATE BETWEEN KOR.VCTN_START_DT AND KOR.VCTN_END_DT AND ROWNUM &lt;= 1 )(+) SUB_RST_INFO , LATERAL( SELECT WEEK_IDX , WRK_DT , WRK_CODE FROM W_REST_FIXED WHERE ADD_REST = 1 AND WBC.CALS_DATE = WRK_DT )(+) SUB_WRF ) SELECT YYYYMM AS CRTR_YM , MIN(DECODE(LVL, 1 , W_MON_DT, 2 , W_MON_WC)) AS DAY_1 , MIN(DECODE(LVL, 1 , W_TUE_DT, 2 , W_TUE_WC)) AS DAY_2 , MIN(DECODE(LVL, 1 , W_WED_DT, 2 , W_WED_WC)) AS DAY_3 , MIN(DECODE(LVL, 1 , W_THU_DT, 2 , W_THU_WC)) AS DAY_4 , MIN(DECODE(LVL, 1 , W_FRI_DT, 2 , W_FRI_WC)) AS DAY_5 , MIN(DECODE(LVL, 1 , W_SAT_DT, 2 , W_SAT_WC)) AS DAY_6 , MIN(DECODE(LVL, 1 , W_SUN_DT, 2 , W_SUN_WC)) AS DAY_7 FROM ( SELECT YYYY, WEEK_IDX, EMP_NO , MIN(TO_CHAR(WORK_DATE, 'YYYYMM' )) AS YYYYMM , MIN(DECODE(WEEK_ID, 2 , DP_WORK_DATE)) AS W_MON_DT , MIN(DECODE(WEEK_ID, 2 , WORK_CODE)) AS W_MON_WC , MIN(DECODE(WEEK_ID, 3 , DP_WORK_DATE)) AS W_TUE_DT , MIN(DECODE(WEEK_ID, 3 , WORK_CODE)) AS W_TUE_WC , MIN(DECODE(WEEK_ID, 4 , DP_WORK_DATE)) AS W_WED_DT , MIN(DECODE(WEEK_ID, 4 , WORK_CODE)) AS W_WED_WC , MIN(DECODE(WEEK_ID, 5 , DP_WORK_DATE)) AS W_THU_DT , MIN(DECODE(WEEK_ID, 5 , WORK_CODE)) AS W_THU_WC , MIN(DECODE(WEEK_ID, 6 , DP_WORK_DATE)) AS W_FRI_DT , MIN(DECODE(WEEK_ID, 6 , WORK_CODE)) AS W_FRI_WC , MIN(DECODE(WEEK_ID, 7 , DP_WORK_DATE)) AS W_SAT_DT , MIN(DECODE(WEEK_ID, 7 , WORK_CODE)) AS W_SAT_WC , MIN(DECODE(WEEK_ID, 1 , DP_WORK_DATE)) AS W_SUN_DT , MIN(DECODE(WEEK_ID, 1 , WORK_CODE)) AS W_SUN_WC FROM ( SELECT CALS_DATE AS WORK_DATE , EMP_NO , BSC_WORKCODE AS WORK_CODE , TO_CHAR(CALS_DATE, 'DD' ) AS DP_WORK_DATE , YYYY_WI AS YYYY , WEEK_IDX , WEEK AS WEEK_ID FROM W_MERGE_DAY_OFF ) SUB_OTP GROUP BY YYYY , WEEK_IDX , EMP_NO ) SUB_CALS , (SELECT LEVEL AS LVL FROM DUAL CONNECT BY LEVEL &lt;= 2) GROUP BY YYYY , YYYYMM , WEEK_IDX , EMP_NO , LVL ORDER BY YYYY , WEEK_IDX , LVL</t>
  </si>
  <si>
    <t>SELECT A.EMP_NO , B.KOR_NM , C.DEPT_CD , D.DEPT_NM , E.SAST_CD , F.SAST_NM , A.VCTN_START_DT , A.VCTN_END_DT , A.DNLGB_CD , G.SYSDEF_NM AS DNLCB_NM , A.RMK1_DC , A.GWAPRVLST_CD AS ATHZ_RPTS_CD , H.SYSDEF_NM AS ATHZ_RPTS_NM FROM HR_OFFAPPLY_MST_X20342 A LEFT JOIN HR_EMP_MST B ON A.EMP_NO = B.EMP_NO AND A.COMPANY_CD = B.COMPANY_CD LEFT JOIN VW_HR_HUAN_DEPT_Z20342 C ON A.EMP_NO = C.EMP_NO AND A.VCTN_END_DT BETWEEN C.START_DT AND C.END_DT AND A.COMPANY_CD = C.COMPANY_CD LEFT JOIN MA_DEPT_MST D ON C.DEPT_CD = D.DEPT_CD AND A.VCTN_END_DT BETWEEN D.DEPT_START_DT AND D.DEPT_END_DT AND A.COMPANY_CD = D.COMPANY_CD LEFT JOIN HR_DNL_MBST_SAST_HST_Z20342 E ON A.EMP_NO = E.EMP_NO AND A.COMPANY_CD = E.COMPANY_CD AND A.VCTN_END_DT BETWEEN APLY_START_DT AND APLY_END_DT LEFT JOIN CO_SAST_MST_Z20342 F ON F.SAST_CD = E.SAST_CD AND F.COMPANY_CD = E.COMPANY_CD AND A.VCTN_END_DT BETWEEN F.START_DT AND F.END_DT LEFT JOIN MA_CODEDTL G ON A.DNLGB_CD = G.SYSDEF_CD AND G.MODULE_CD = 'HR' AND G.FIELD_CD = 'P05800' LEFT JOIN MA_CODEDTL H ON A.GWAPRVLST_CD = H.SYSDEF_CD AND H.MODULE_CD = 'MA' AND H.FIELD_CD = 'P01300' LEFT JOIN HR_DNL_ARLT_MST_Z20342 R ON A.EMP_NO = R.EMP_NO AND R.BWRK_DT = A.VCTN_END_DT WHERE 1 = 1 AND A.GWAPRVLST_CD = '4' AND '20251002' &lt;= A.VCTN_START_DT AND A.VCTN_END_DT &lt;= '20251021' AND C.DEPT_CD IN ( '450206' ) ORDER BY A.VCTN_START_DT DESC, A.VCTN_END_DT DESC, A.EMP_NO offset '100' rows fetch first '100' rows only</t>
  </si>
  <si>
    <t>SELECT * FROM ( SELECT COUNT(*) OVER() AS TOTAL_CNT, ROWNUM AS ROW_NUM, INOUT_DATA.* FROM ( SELECT COMPANY_CD , CRTR_YM , BWRK_DT , EMP_NO , EMP_NM , DEPT_CD , DEPT_NM , WGS_TP_CD , SAST_CD , SAST_NM , BWRK_GRP_SQ , RMK_CNTN , (SELECT SUBSTR(XMLAGG(XMLELEMENT(A, '/' , B.HR_CD_NM) ).EXTRACT('//text()' ).GETSTRINGVAL(), 2 ) FROM HR_FLE_SHRTEN_BWRK_CNFM_MST_Z20342 A LEFT OUTER JOIN COMET.VW_HR_DNL_CD_PERIOD_Z20342 B ON A.COMPANY_CD = B.COMPANY_CD AND A.BWRK_TP_CD = B.HR_CD AND B.MENU_CD IN ('KL09' , 'KL10' ) AND Z.BWRK_DT BETWEEN B.START_DT AND B.END_DT WHERE 1 =1 AND Z.COMPANY_CD = A.COMPANY_CD AND A.REQ_FG_CD NOT IN ('30' ,'99' ) AND Z.EMP_NO = A.EMP_NO AND Z.BWRK_DT BETWEEN A.BWRK_START_DT AND A.BWRK_END_DT AND A.ELCTRATHRZ_ST_CD = '4' AND A.CNCL_ELCTRATHRZ_NO IS NULL ) AS FLE_SHTM_BWRK_TP_NM , DNL_ARLT_CD , VCTN_REQ_CD , ORGHL_DT , GOFF_DTS , TO_CHAR(GOFF_DTS, 'HH24:MI' ) AS START_TIME , GOFW_DTS , TO_CHAR(GOFW_DTS, 'HH24:MI' ) AS END_TIME , RF_GOFF_DTS , TO_CHAR(RF_GOFF_DTS, 'HH24:MI' ) AS RF_START_TIME , RF_GOFW_DTS , TO_CHAR(RF_GOFW_DTS, 'HH24:MI' ) AS RF_END_TIME , ERROR_REASON FROM ( SELECT hdam.COMPANY_CD , hdam.CRTR_YM , hdam.BWRK_DT , hdam.EMP_NO , hem.KOR_NM AS EMP_NM , vhh.DEPT_CD , mdm.DEPT_NM , hdam.WGS_TP_CD , csm.SAST_CD , csm.SAST_NM , hdtgd.BWRK_GRP_SQ , hdtgm.RMK_CNTN , '' AS FLE_SHTM_BWRK_TP_CD , hdam.DNL_ARLT_CD , hdam.VCTN_REQ_CD , hdmhm.ORGHL_DT , hdam.GOFF_DTS , hdam.GOFW_DTS , hdam.RF_GOFF_DTS , hdam.RF_GOFW_DTS , RTRIM( CASE WHEN vhdclp.WORK_CD = '10' AND hdam.RF_GOFF_DTS IS NOT NULL AND TO_CHAR(hdam.RF_GOFF_DTS, 'YYYYMMDDHH24MI' ) &gt; TO_CHAR(hdam.GOFF_DTS, 'YYYYMMDDHH24MI' ) THEN '지각/' ELSE '' END || CASE WHEN vhdclp.WORK_CD = '10' AND hdam.RF_GOFW_DTS IS NOT NULL AND TO_CHAR(hdam.RF_GOFW_DTS, 'YYYYMMDDHH24MI' ) &lt; TO_CHAR(hdam.GOFW_DTS, 'YYYYMMDDHH24MI' ) THEN '조기퇴근/' ELSE '' END || CASE WHEN vhdclp.WORK_CD = '10' AND hdam.RF_GOFF_DTS IS NOT NULL AND hdam.RF_GOFW_DTS IS NOT NULL AND hdam.GOFF_DTS IS NOT NULL AND (CASE WHEN vhdclp.BWRK_START_TM &lt; vhdclp.BWRK_END_TM THEN (TO_DATE(vhdclp.BWRK_END_TM,'HH24MI' ) - TO_DATE(vhdclp.BWRK_START_TM,'HH24MI' )) * 24 ELSE (TO_DATE(hdam.BWRK_DT||vhdclp.BWRK_END_TM,'YYYYMMDDHH24MI' )+1 - TO_DATE(hdam.BWRK_DT||vhdclp.BWRK_START_TM,'YYYYMMDDHH24MI' )) * 24 END) = TRUNC((hdam.RF_GOFW_DTS - hdam.RF_GOFF_DTS) * 24 ) AND (ABS((hdam.RF_GOFF_DTS - TO_DATE(TO_CHAR(hdam.GOFF_DTS,'YYYYMMDD' )||vhdclp.BWRK_START_TM,'YYYYMMDDHH24MI' )) * 24 ) &gt; 1 ) THEN '근무코드 오류/' ELSE '' END || CASE WHEN ((hdam.DNL_ARLT_CD = 'BL' AND A.occ_bl &lt; A.ear_bl) OR (hdam.DNL_ARLT_CD = 'WO' AND A.occ_wo &lt; A.ear_wo) OR (hdam.DNL_ARLT_CD = 'NH' AND A.occ_nh &lt; A.ear_nh)) THEN '휴무 초과 사용/' ELSE '' END || CASE WHEN vhdclp.WORK_CD = '10' AND hem.OGRP_CD NOT IN ('20' , '30' , '80' , '120' ) AND hfsbcm.emp_no IS null AND (to_date((hdam.bwrk_dt||vhdclp.BWRK_START_TM),'YYYYMMDDHH24MI' ) - (select to_date((hdam1.bwrk_dt||vhdclp.BWRK_END_TM),'YYYYMMDDHH24MI' ) from HR_DNL_ARLT_MST_Z20342 hdam1 where hdam1.COMPANY_CD = hdam.COMPANY_CD and hdam1.CRTR_YM = to_char(to_date(hdam.BWRK_DT)-1 ,'YYYYMM' ) and hdam1.BWRK_DT = to_char(to_date(hdam.BWRK_DT)-1 ,'YYYYMMDD' ) and hdam1.EMP_NO = hdam.EMP_NO and hdam1.WGS_TP_CD = hdam.WGS_TP_CD AND hdam1.COMPANY_CD = vhdclp.COMPANY_CD AND hdam1.DNL_ARLT_CD = vhdclp.bwrk_cd ) ) * 24 &lt;11 THEN '휴식권 보장 체크/' ELSE '' END || CASE WHEN hbrm.REQN_EMP_NO IS NOT NULL AND hdam.DNL_ARLT_CD != 'OT' THEN '출장 코드 미적용/' ELSE '' END || CASE WHEN hlrl.EMP_NO IS NOT NULL AND hdam.DNL_ARLT_CD != 'LO' THEN '휴직 코드 미적용/' ELSE '' END || CASE WHEN hdai.BWRK_CNFM_YN = 'N' THEN '스케줄 미생성/' ELSE '' END , '/' ) AS ERROR_REASON FROM HR_DNL_ARLT_MST_Z20342 hdam INNER JOIN VW_HR_CLND_MST vhcm ON hdam.COMPANY_CD = 'KL0001' AND vhcm.YYYYMM = '202510' AND hdam.CRTR_YM = vhcm.YYYYMM AND hdam.BWRK_DT = vhcm.CALENDAR_DATE AND vhcm.CALENDAR_CODE = hdam.WGS_TP_CD INNER JOIN HR_EMP_MST hem ON hdam.COMPANY_CD = hem.COMPANY_CD AND hdam.EMP_NO = hem.EMP_NO AND LAST_DAY('202510' ||'01' ) BETWEEN hem.JNCO_DT AND NVL(hem.RETR_DT, '99991231' ) INNER JOIN VW_HR_HUAN_Z20342 vhh ON hem.COMPANY_CD = vhh.COMPANY_CD AND hem.EMP_NO = vhh.EMP_NO AND LAST_DAY('202510' ||'01' ) BETWEEN vhh.START_DT AND vhh.END_DT INNER JOIN MA_DEPT_MST mdm ON vhh.COMPANY_CD = mdm.COMPANY_CD AND vhh.DEPT_CD = mdm.DEPT_CD AND LAST_DAY('202510' ||'01' ) BETWEEN mdm.DEPT_START_DT AND mdm.DEPT_END_DT INNER JOIN VW_HR_DNL_CD_LIST_PERIOD_Z20342 vhdclp ON hdam.COMPANY_CD = vhdclp.COMPANY_CD AND vhdclp.bwrk_cd = hdam.DNL_ARLT_CD AND vhdclp.USE_YN = 'Y' AND LAST_DAY('202510' ||'01' ) BETWEEN vhdclp.APLY_START_DT AND vhdclp.APLY_END_DT LEFT OUTER JOIN (SELECT csm1.COMPANY_CD , csm1.SAST_CD , csm1.SAST_NM , hdmsh.EMP_NO , hdmsh.MNG_SQ FROM HR_DNL_MBST_SAST_HST_Z20342 hdmsh INNER JOIN CO_SAST_MST_Z20342 csm1 ON hdmsh.COMPANY_CD = csm1.COMPANY_CD AND hdmsh.SAST_CD = csm1.SAST_CD AND LAST_DAY( '202510' ||'01' ) BETWEEN nvl(csm1.START_DT,'00000000' ) AND nvl(csm1.END_DT, '99991231' ) AND LAST_DAY( '202510' ||'01' ) BETWEEN hdmsh.APLY_START_DT AND hdmsh.APLY_END_DT ) csm ON vhh.COMPANY_CD = csm.COMPANY_CD AND vhh.EMP_NO = csm.EMP_NO LEFT OUTER JOIN HR_DNL_TRGT_GRP_DTL_Z20342 hdtgd ON vhh.COMPANY_CD = hdtgd.COMPANY_CD AND vhh.EMP_NO = hdtgd.TRGT_EMP_NO AND vhh.DEPT_CD = hdtgd.DEPT_CD LEFT OUTER JOIN HR_DNL_TRGT_GRP_MST_Z20342 hdtgm ON hdtgd.COMPANY_CD = hdtgm.COMPANY_CD AND hdtgd.DEPT_CD = hdtgm.DEPT_CD AND hdtgd.BWRK_GRP_SQ = hdtgm.BWRK_GRP_SQ LEFT OUTER JOIN HR_FLE_SHRTEN_BWRK_CNFM_MST_Z20342 hfsbcm ON hfsbcm.COMPANY_CD = hdam.COMPANY_CD AND hfsbcm.EMP_NO = hdam.EMP_NO AND hdam.BWRK_DT BETWEEN hfsbcm.BWRK_START_DT AND hfsbcm.BWRK_END_DT AND hfsbcm.BWRK_TP_CD IN ('SWH' , 'FSH' ) AND hfsbcm.REQ_FG_CD NOT IN ('30' ,'99' ) AND hfsbcm.ELCTRATHRZ_ST_CD = '4' AND hfsbcm.CNCL_ELCTRATHRZ_NO IS NULL LEFT OUTER JOIN ( SELECT hdam2.CRTR_YM, hdam2.EMP_NO , SUM(CASE WHEN vhcm.date_type = 'BL' AND hdmhm.hldy_ocrn_yn = 'Y' THEN 1 ELSE 0 END) AS occ_bl , SUM(CASE WHEN hdmhm.DTDOF_CD = 'BL' AND hdmhm.USE_DT IS not NULL THEN 1 ELSE 0 END) AS ear_bl , SUM(CASE WHEN vhcm.date_type = 'WO' AND hdmhm.hldy_ocrn_yn = 'Y' THEN 1 ELSE 0 END) AS occ_wo , SUM(CASE WHEN hdmhm.DTDOF_CD = 'WO' AND hdmhm.USE_DT IS NOT NULL THEN 1 ELSE 0 END) AS ear_wo , SUM(CASE WHEN vhcm.date_type = 'NH' AND hdmhm.hldy_ocrn_yn = 'Y' THEN 1 ELSE 0 END) AS occ_nh , SUM(CASE WHEN hdmhm.DTDOF_CD = 'NH' AND hdmhm.USE_DT IS NOT NULL THEN 1 ELSE 0 END) AS ear_nh FROM comet.HR_DNL_ARLT_MST_Z20342 hdam2 , comet.HR_DNL_MBST_HLDY_MST_Z20342 hdmhm , comet.VW_HR_CLND_MST vhcm WHERE vhcm.calendar_code = hdam2.wgs_tp_cd AND vhcm.yyyymm = '202510' AND vhcm.calendar_date = hdam2.bwrk_dt AND hdam2.company_cd = hdmhm.company_cd(+) AND hdam2.bwrk_dt = hdmhm.orghl_dt(+) AND hdam2.emp_no = hdmhm.emp_no(+) GROUP BY hdam2.CRTR_YM, hdam2.EMP_NO ) A ON A.CRTR_YM||'' = hdam.CRTR_YM AND A.EMP_NO||'' = hdam.EMP_NO LEFT OUTER JOIN HR_DNL_MBST_HLDY_MST_Z20342 hdmhm ON hdmhm.COMPANY_CD = hdam.COMPANY_CD AND hdmhm.EMP_NO = hdam.EMP_NO AND hdmhm.USE_DT = hdam.BWRK_DT AND NVL(hdmhm.HLDY_OCRN_YN, 'Y' ) = 'Y' AND NVL(hdmhm.LOAD_OCRN_YN, 'N' ) = 'N' AND NVL(hdmhm.REWD_VCTN_OCRN_TM_CNT, 0 ) = 0 LEFT OUTER JOIN ( SELECT COMPANY_CD , BWRK_TP_CD , EMP_NO , BWRK_START_DT AS START_DT , BWRK_END_DT as END_DT FROM HR_FLE_SHRTEN_BWRK_CNFM_MST_Z20342 hfsbcmz ) hfsbrm ON hfsbrm.COMPANY_CD = hdam.COMPANY_CD AND hfsbrm.EMP_NO = hdam.EMP_NO AND hdam.BWRK_DT BETWEEN hfsbrm.START_DT AND hfsbrm.END_DT LEFT OUTER JOIN HR_LAYOFF_REQ_LIST_Z20342 hlrl ON hlrl.COMPANY_CD = hdam.COMPANY_CD AND hlrl.EMP_NO = hdam.EMP_NO AND hdam.BWRK_DT BETWEEN hlrl.LAYOFF_START_DT AND hlrl.LAYOFF_END_DT AND hlrl.ATHZ_ST_CD = '4' AND hlrl.REQ_ST_CD = '300' LEFT OUTER JOIN HR_DNL_ARLT_INFO_Z20342 hdai ON hdai.COMPANY_CD = hdam.COMPANY_CD AND hdai.EMP_NO = hdam.EMP_NO AND hdam.CRTR_YM = hdai.CRTR_YM LEFT OUTER JOIN HR_BIZTR_REQ_MST_Z20342 hbrm ON hbrm.COMPANY_CD = hdam.COMPANY_CD AND hbrm.dept_cd = vhh.dept_cd AND hbrm.REQN_EMP_NO = hdam.EMP_NO AND hdam.BWRK_DT BETWEEN hbrm.BIZTR_START_DT AND hbrm.BIZTR_END_DT AND hbrm.ATHZ_ST_CD = '4' AND hbrm.ATHZ_CNCL_DOC_NO IS NULL ) Z WHERE 1 =1 AND ERROR_REASON IS NOT NULL AND CRTR_YM = '202510' AND DEPT_CD IN ( '350205' , '350206' , '350207' ) ORDER BY BWRK_DT, DEPT_CD, EMP_NO ) INOUT_DATA ) TOT offset '0' rows fetch first '500' rows only</t>
  </si>
  <si>
    <t>BEGIN PG_USER_INFO.P_SET_USER_INFO( '172.24.46.99' , 12 , '220137' , 'C' ); PG_HR_OTL_WRKCD_BATCH_PKG.P_EMP_MTH_WRKCD_APPR( '630077' , '202511' , &lt;null&gt; , &lt;null&gt; ); END;</t>
  </si>
  <si>
    <t>SELECT '' AS AFE_DEPT_NM ,A.EMP_NO ,A.KOR_NM ,A.PSTN_CD ,'' AS AFE_SAST_NM ,D.SYSDEF_NM AS PSTN_NM ,A.ODTY_CD ,E.SYSDEF_NM AS ODTY_NM ,'' AS START_DT ,'' AS END_DT FROM HR_EMP_MST A LEFT JOIN VW_HR_HUAN_Z20342 B ON A.EMP_NO = B.EMP_NO AND '20251021' BETWEEN TO_DATE(B.START_DT) AND TO_DATE(B.END_DT) LEFT JOIN MA_DEPT_MST C ON B.DEPT_CD = C.DEPT_CD AND '20251021' BETWEEN TO_DATE(C.DEPT_START_DT) AND TO_DATE(C.DEPT_END_DT) AND A.COMPANY_CD = C.COMPANY_CD LEFT JOIN MA_CODEDTL D ON D.SYSDEF_CD = B.PSTN_CD AND D.MODULE_CD = 'HR' AND D.FIELD_CD = 'P00650' AND A.COMPANY_CD = D.COMPANY_CD LEFT JOIN MA_CODEDTL E ON E.SYSDEF_CD = B.ODTY_CD AND E.MODULE_CD = 'HR' AND E.FIELD_CD = 'P00980' AND A.COMPANY_CD = E.COMPANY_CD WHERE 1 = 1 AND B.DEPT_CD = '450206' AND A.EMPY_TP_CD = '1' AND ('1' IS NULL OR '1' = '' OR A.HLOF_FG_CD = '1') ORDER BY A.EMP_NO</t>
  </si>
  <si>
    <t>select a.*, b.HR_CD_NM as DNL_NM from (select t.DNL_CD, t.OCRN_DY, t.USE_DY, t.RMND_DY, case when coalesce(t.CLOSE_YN, 'N' ) = 'N' then 0 else coalesce(hapm.OAFT_TRGT_ANCT_DT_CNT, 0 ) end as ENC_APPL_DY, case when coalesce(t.CLOSE_YN, 'N' ) = 'N' then 0 else case when t.USE_DY &gt; coalesce(hapm.OAFT_TRGT_ANCT_DT_CNT, 0 ) then 0 else coalesce(hapm.OAFT_TRGT_ANCT_DT_CNT, 0 ) - t.USE_DY end end as ENC_RMND_DY from (select 'AL' as DNL_CD, case when coalesce(hol.CLOSE_YN, 'N' ) = 'N' then 0 else coalesce(hol.ANCT_PRTINT_OCRN_DY, 0 ) end as OCRN_DY, case when coalesce(hol.CLOSE_YN, 'N' ) = 'N' then 0 else coalesce(hol.ANCT_USE_DY, 0 ) end as USE_DY, case when coalesce(hol.CLOSE_YN, 'N' ) = 'N' then 0 else case when coalesce(hol.ANCT_USE_DY, 0 ) &gt; coalesce(hol.ANCT_PRTINT_OCRN_DY, 0 ) then 0 else coalesce(hol.ANCT_PRTINT_OCRN_DY, 0 ) - coalesce(hol.ANCT_USE_DY, 0 ) end end as RMND_DY, hol.CLOSE_YN from HR_OFFYEAR_LIST hol where hol.COMPANY_CD = 'KL0001' and hol.EMP_NO = '130229' and hol.RVERS_YY = '2025' ) t left join HR_ANCT_PRMTN_MST_Z20342 hapm on hapm.COMPANY_CD = 'KL0001' and hapm.EMP_NO = '130229' and hapm.CRTR_YY = '2025' union all select 'AL0' as DNL_CD, coalesce(sum(coalesce(rol.ANCT_OCRN_DY, 0 )), 0 ) as OCRN_DY, coalesce(sum(coalesce(rol.ANCT_USE_DY, 0 )), 0 ) as USE_DY, coalesce(sum(coalesce(rol.ANCT_OCRN_DY, 0 )), 0 ) - coalesce(sum(coalesce(rol.ANCT_USE_DY, 0 )), 0 ) as RMND_DY, null as ENC_APPL_DY, null as ENC_RMND_DY from HR_REFM_OFFUYEAR_LIST rol where rol.COMPANY_CD = 'KL0001' and rol.EMP_NO = '130229' and rol.RVERS_YY = '2025' union all select 'AL18' as DNL_CD, coalesce(sum(coalesce(depo.DEPO_DY, 0 )), 0 ) as OCRN_DY, coalesce(sum(coalesce(depo.DEPO_DT_USE_DY, 0 )), 0 ) as USE_DY, coalesce(sum(coalesce(depo.DEPO_DY, 0 )), 0 ) - coalesce(sum(coalesce(depo.DEPO_DT_USE_DY, 0 )), 0 ) - coalesce(sum(coalesce(depo.DEPO_DT_EXTN_DY, 0 )), 0 ) as RMND_DY, null as ENC_APPL_DY, null as ENC_RMND_DY from HR_OFFYEARDEPO_LIST depo where depo.COMPANY_CD = 'KL0001' and depo.EMP_NO = '130229' and depo.RVERS_YY = '2025' union all select 'AL18' as DNL_CD, coalesce(sum(coalesce(depo.DEPO_DY, 0 )), 0 ) as OCRN_DY, coalesce(sum(coalesce(depo.DEPO_DT_USE_DY, 0 )), 0 ) as USE_DY, coalesce(sum(coalesce(depo.DEPO_DY, 0 )), 0 ) - coalesce(sum(coalesce(depo.DEPO_DT_USE_DY, 0 )), 0 ) - coalesce(sum(coalesce(depo.DEPO_DT_EXTN_DY, 0 )), 0 ) as RMND_DY, null as ENC_APPL_DY, null as ENC_RMND_DY from HR_OFFYEARDEPO_LIST depo where depo.COMPANY_CD = 'KL0001' and depo.EMP_NO = '130229' and depo.RVERS_YY = '2025' having min(depo.END_DT) like concat('2025' , '%' ) union all select hol.DNL_CD, coalesce(hol.GRNT_DY, 0 ) + coalesce(hol.ADJT_DY, 0 ) as OCRN_DY, coalesce(hol.USE_DY, 0 ) as USE_DY, (coalesce(hol.GRNT_DY, 0 ) + coalesce(hol.ADJT_DY, 0 )) - coalesce(hol.USE_DY, 0 ) as RMND_DY, null as ENC_APPL_DY, null as ENC_RMND_DY from HR_OFFDAY_LIST hol where hol.COMPANY_CD = 'KL0001' and hol.EMP_NO = '130229' and to_char(sysdate, 'YYYYMMDD' ) between hol.START_DT and hol.END_DT and hol.STL_YM is null and hol.DNL_CD in (select HR_CD from HR_CODEBASE_DTL_X20342 where COMPANY_CD = 'KL0001' and APLY_DT = FN_HR_GET_APLYDT_Z20342() and MENU_CD = '14' and MCLS_CD = '004' and MCLS_DC = 'Y' and HR_CD in (select MCLS_DC from HR_CODEBASE_DTL_X20342 where COMPANY_CD = 'KL0001' and APLY_DT = FN_HR_GET_APLYDT_Z20342() and MENU_CD = '14' and MCLS_CD = 'Z32' ))) a left join hr_codebase_mst_x20342 b on b.COMPANY_CD = 'KL0001' and b.MENU_CD = '14' and b.APLY_DT = FN_HR_GET_APLYDT_Z20342() and b.HR_CD = a.DNL_CD</t>
  </si>
  <si>
    <t>BEGIN PG_USER_INFO.P_SET_USER_INFO( '10.138.14.97' , 12 , '190070' , 'S' ); PG_HR_OTL_WRKCD_BATCH_PKG.P_INIT_SCH( '250116' , '202512' , '20251201' , &lt;null&gt; , &lt;null&gt; ); END;</t>
  </si>
  <si>
    <t>WITH HR_SEIZEMP_INFO_TMP AS ( SELECT HSI.COMPANY_CD, HSI.EMP_NO, HSI.NO_SQ, HSI.BANK_CD, HSI.ACNT_NO, HSI.CRDTR_NM, ROW_NUMBER() OVER(PARTITION BY HSI.COMPANY_CD, HSI.EMP_NO, HSI.NO_SQ ORDER BY HSI.SZR_SQ DESC) AS RN FROM HR_SEIZEMP_INFO HSI WHERE HSI.COMPANY_CD = 'KL0001' AND COALESCE(HSI.PAYDDT_YN, 'N' ) = 'Y' ), HR_CLUB_DUES_TMP AS ( SELECT HCDHZ.COMPANY_CD, HCDHZ.WGS_YM, HCDHZ.EMP_NO, MPM.BANK_CD, MPM.ACNT_NO, MPM.DPSR_NM, ROW_NUMBER() OVER(PARTITION BY HCDHZ.COMPANY_CD, HCDHZ.WGS_YM, HCDHZ.EMP_NO ORDER BY HCDHZ.CLUB_ID DESC) AS RN FROM HR_CLUB_DUES_HST_Z20342 HCDHZ INNER JOIN HR_CLUB_MST_Z20342 HCBMZ ON HCBMZ.COMPANY_CD = HCDHZ.COMPANY_CD AND HCBMZ.CLUB_ID = HCDHZ.CLUB_ID INNER JOIN MA_PARTNER_MST MPM ON MPM.COMPANY_CD = HCDHZ.COMPANY_CD AND MPM.PARTNER_CD = COALESCE(HCBMZ.DLGT_EMP_NO, HCBMZ.GAF_EMP_NO) AND MPM.PARTNER_CSF_CD ='4' AND MPM.PARTNER_FG_CD = '7' AND MPM.OUT_PARTNER_YN = 'N' AND MPM.USE_YN = 'Y' WHERE HCDHZ.COMPANY_CD = 'KL0001' AND HCDHZ.WGS_YM = '202509' ), HR_PCALCPAY_DTL_TMP AS ( SELECT HPD.COMPANY_CD, HPD.BIZAREA_CD, HPD.WGS_YM, HPD.WGS_TP, HPD.NO_SQ, HPD.EMP_NO, HBSI.ACCT_FG_CD, CASE WHEN HBSI.ACCT_FG_CD IN ('3' , '5' , '7' , '8' , '9' , '10' ) THEN HBSI.BANK_CD WHEN HBSI.ACCT_FG_CD IN ('4' ) THEN HSIT.BANK_CD WHEN HBSI.ACCT_FG_CD IN ('6' ) THEN HCDT.BANK_CD ELSE NULL END AS BANK_CD, CASE WHEN HBSI.ACCT_FG_CD IN ('3' , '5' , '7' , '8' , '9' , '10' ) THEN HBSI.ACNT_NO WHEN HBSI.ACCT_FG_CD IN ('4' ) THEN HSIT.ACNT_NO WHEN HBSI.ACCT_FG_CD IN ('6' ) THEN HCDT.ACNT_NO ELSE NULL END AS ACNT_NO, CASE WHEN HBSI.ACCT_FG_CD IN ('3' , '5' , '7' , '8' , '9' , '10' ) THEN HBSI.DPSR_NM WHEN HBSI.ACCT_FG_CD IN ('4' ) THEN HSIT.CRDTR_NM WHEN HBSI.ACCT_FG_CD IN ('6' ) THEN HCDT.DPSR_NM ELSE NULL END AS DPSR_NM, COALESCE(SUM(COALESCE(HPD.PAY_DDCT_AMT, 0 )), 0 ) AS DEFRER_PAY_AMT FROM HR_BANKSEND_INFO_X20342 HBSI LEFT JOIN HR_PCALCPAY_DTL HPD ON HPD.COMPANY_CD = HBSI.COMPANY_CD AND HPD.WGS_YM = '202509' AND HPD.PAY_DDCT_CD = HBSI.PAY_DDCT_CD LEFT JOIN HR_SEIZEMP_INFO_TMP HSIT ON HSIT.RN = 1 AND HSIT.COMPANY_CD = HBSI.COMPANY_CD AND HSIT.EMP_NO = HPD.EMP_NO AND HSIT.NO_SQ = HPD.NO_SQ LEFT JOIN HR_CLUB_DUES_TMP HCDT ON HCDT.RN = 1 AND HBSI.ACCT_FG_CD = '6' AND HCDT.COMPANY_CD = HBSI.COMPANY_CD AND HCDT.EMP_NO = HPD.EMP_NO AND HCDT.WGS_YM = HPD.WGS_YM WHERE HBSI.COMPANY_CD = 'KL0001' AND HBSI.RVERS_YM = ( SELECT MAX(HBSI2.RVERS_YM) FROM HR_BANKSEND_INFO_X20342 HBSI2 WHERE HBSI2.COMPANY_CD = 'KL0001' AND HBSI2.RVERS_YM &lt;= '202509' ) GROUP BY HPD.COMPANY_CD, HPD.BIZAREA_CD, HPD.WGS_YM, HPD.WGS_TP, HPD.NO_SQ, HPD.EMP_NO, HBSI.ACCT_FG_CD, CASE WHEN HBSI.ACCT_FG_CD IN ('3' , '5' , '7' , '8' , '9' , '10' ) THEN HBSI.BANK_CD WHEN HBSI.ACCT_FG_CD IN ('4' ) THEN HSIT.BANK_CD WHEN HBSI.ACCT_FG_CD IN ('6' ) THEN HCDT.BANK_CD ELSE NULL END, CASE WHEN HBSI.ACCT_FG_CD IN ('3' , '5' , '7' , '8' , '9' , '10' ) THEN HBSI.ACNT_NO WHEN HBSI.ACCT_FG_CD IN ('4' ) THEN HSIT.ACNT_NO WHEN HBSI.ACCT_FG_CD IN ('6' ) THEN HCDT.ACNT_NO ELSE NULL END, CASE WHEN HBSI.ACCT_FG_CD IN ('3' , '5' , '7' , '8' , '9' , '10' ) THEN HBSI.DPSR_NM WHEN HBSI.ACCT_FG_CD IN ('4' ) THEN HSIT.CRDTR_NM WHEN HBSI.ACCT_FG_CD IN ('6' ) THEN HCDT.DPSR_NM ELSE NULL END ), SLPROC_TMP AS ( SELECT HSI.COMPANY_CD, HSI.CLOSE_YM, HSI.EMPY_SHAPE_CD, HSI.EMP_TP, HSI.WGS_TP, HSI.NO_SQ, HSI.EMP_NO, HSI.DOCU_NO FROM HR_SLPROC_INFO HSI INNER JOIN HR_SLPROC_MST HSM ON HSM.COMPANY_CD = HSI.COMPANY_CD AND HSM.RVERS_YM = HSI.CLOSE_YM AND HSM.DOCU_TP_CD = HSI.DOCU_TP_CD AND HSM.DOCU_AGGR_NO = HSI.DOCU_AGGR_NO AND HSM.DOCU_ST_CD = '1' WHERE HSI.COMPANY_CD = 'KL0001' AND HSI.CLOSE_YM = '202509' AND HSI.DOCU_TP_CD = '11' GROUP BY HSI.COMPANY_CD, HSI.CLOSE_YM, HSI.EMPY_SHAPE_CD, HSI.EMP_TP, HSI.WGS_TP, HSI.NO_SQ, HSI.EMP_NO, HSI.DOCU_NO ) SELECT * FROM ( SELECT HPM.BIZAREA_CD, COALESCE(MBL.BIZAREA_NM, MBM.BIZAREA_NM) BIZAREA_NM, HPM.DEPT_CD, MDM.DEPT_START_DT, MDM.SORT_SQ, COALESCE(MDL.DEPT_NM, MDM.DEPT_NM) DEPT_NM, HPM.WGS_YM, HPM.EMPY_TP_CD, HPM.EMP_TP, HPM.EMP_NO, HEM.KOR_NM, CASE COALESCE(COALESCE('' , HPDT.ACCT_FG_CD), '1' ) WHEN '1' THEN HED.BANK1_CD WHEN '2' THEN HED.BANK2_CD ELSE HPDT.BANK_CD END BANK_CD, COALESCE(CBL.FNLT_NM, CBM.FNLT_NM) BANK_NM, CASE COALESCE(COALESCE('' , HPDT.ACCT_FG_CD), '1' ) WHEN '1' THEN HED.ACCNT1_NO WHEN '2' THEN HED.ACCNT2_NO ELSE HPDT.ACNT_NO END ACCNT_NO, CASE COALESCE(COALESCE('' , HPDT.ACCT_FG_CD), '1' ) WHEN '1' THEN HED.DPSR1_NM WHEN '2' THEN HED.DPSR2_NM ELSE HPDT.DPSR_NM END DPSR_NM, HPM.WGS_TP, COALESCE(MCS1.SYSDEF_NM, MCD1.SYSDEF_NM) WGS_TP_NM, HPM.NO_SQ, HPI.PAY_DT, HPDT.DEFRER_PAY_AMT, HBH.TRSF_AMT, HBH.FILE_CREATE_DT, HBH.TRSF_SQ, HBH.BANK_FG, FBS.TRSF_YN, FBS.SEND_ST, HBH.KEY_NO, FBS.NO_SQ AS FI_NO_SQ, FBS.TRANSFRER_NM, HBH.NOTE_DC, HBH.TRSF_BANK_CD, HBH.TRSF_ACNT_NO, HBH.TRSF_ACNT_NM, ST.DOCU_NO FROM HR_PCALCPAY_MST HPM LEFT JOIN HR_PCALCPAY_DTL_TMP HPDT ON HPDT.COMPANY_CD = HPM.COMPANY_CD AND HPDT.BIZAREA_CD = HPM.BIZAREA_CD AND HPDT.WGS_YM = HPM.WGS_YM AND HPDT.WGS_TP = HPM.WGS_TP AND HPDT.NO_SQ = HPM.NO_SQ AND HPDT.EMP_NO = HPM.EMP_NO INNER JOIN HR_EMP_MST HEM ON HEM.COMPANY_CD = HPM.COMPANY_CD AND HEM.EMP_NO = HPM.EMP_NO LEFT JOIN HR_EMPPAY_DTL HED ON HED.COMPANY_CD = HPM.COMPANY_CD AND HED.EMP_NO = HPM.EMP_NO LEFT JOIN HR_PTITLE_INFO HPI ON HPI.COMPANY_CD = HPM.COMPANY_CD AND HPI.BIZAREA_CD = HPM.BIZAREA_CD AND HPI.EMP_TP = HPM.EMP_TP AND HPI.EMPY_TP_CD = HPM.EMPY_TP_CD AND HPI.WGS_TP = HPM.WGS_TP AND HPI.RVERS_YM = HPM.WGS_YM AND HPI.NO_SQ = HPM.NO_SQ LEFT JOIN MA_BIZAREA_MST MBM ON MBM.COMPANY_CD = HPM.COMPANY_CD AND MBM.BIZAREA_CD = HPM.BIZAREA_CD LEFT JOIN MA_BIZAREA_LDTL MBL ON MBL.COMPANY_CD = MBM.COMPANY_CD AND MBL.BIZAREA_CD = MBM.BIZAREA_CD AND MBL.LANG_CD = 'KO' LEFT JOIN MA_DEPT_MST MDM ON MDM.COMPANY_CD = HPM.COMPANY_CD AND MDM.DEPT_CD = HPM.DEPT_CD AND TO_CHAR(LAST_DAY(TO_DATE(CONCAT('202509' , '01' ), 'YYYYMMDD' )), 'YYYYMMDD' ) BETWEEN MDM.DEPT_START_DT AND COALESCE(MDM.DEPT_END_DT, '99991231' ) LEFT JOIN MA_DEPT_LDTL MDL ON MDL.COMPANY_CD = MDM.COMPANY_CD AND MDL.DEPT_CD = MDM.DEPT_CD AND MDL.DEPT_START_DT = MDM.DEPT_START_DT AND MDL.LANG_CD = 'KO' LEFT JOIN CI_BANK_MST CBM ON CBM.NATION_CD = 'KR' AND CBM.BANK_CD = ( CASE COALESCE(COALESCE('' , HPDT.ACCT_FG_CD), '1' ) WHEN '1' THEN HED.BANK1_CD WHEN '2' THEN HED.BANK2_CD ELSE HPDT.BANK_CD END ) LEFT JOIN CI_BANK_LDTL CBL ON CBL.NATION_CD = CBM.NATION_CD AND CBL.BANK_CD = CBM.BANK_CD AND CBL.LANG_CD = 'KO' LEFT JOIN MA_CODEDTL MCD1 ON MCD1.COMPANY_CD = HPM.COMPANY_CD AND MCD1.MODULE_CD = 'HR' AND MCD1.FIELD_CD = 'P00230' AND MCD1.SYSDEF_CD = HPM.WGS_TP LEFT JOIN MA_CODEDTL_SDTL MCS1 ON MCS1.COMPANY_CD = MCD1.COMPANY_CD AND MCS1.MODULE_CD = MCD1.MODULE_CD AND MCS1.FIELD_CD = MCD1.FIELD_CD AND MCS1.SYSDEF_CD = MCD1.SYSDEF_CD AND MCS1.LANG_CD = 'KO' LEFT JOIN HR_BANKSEND_HST HBH ON HBH.COMPANY_CD = HPM.COMPANY_CD AND HBH.EMP_NO = HPM.EMP_NO AND HBH.WGS_YM = HPM.WGS_YM AND HBH.NO_SQ = HPM.NO_SQ AND HBH.WGS_FG = HPM.WGS_TP AND HBH.PAY_DT = HPI.PAY_DT AND HBH.BIZAREA_CD = HPM.BIZAREA_CD AND HBH.EMPY_TP_CD = HPM.EMPY_TP_CD AND HBH.EMP_TP = HPM.EMP_TP AND HBH.TRSF_FILE_CREATE_YN = 'Y' LEFT JOIN FI_BANK_SENDH FBS ON FBS.COMPANY_CD = HPM.COMPANY_CD AND FBS.FILE_CREATE_DT = HBH.FILE_CREATE_DT AND FBS.TRSF_SQ = HBH.TRSF_SQ AND FBS.DATA_NO LIKE CONCAT(CONCAT(CONCAT(CONCAT(HPM.EMP_NO, '|' ), HPM.WGS_YM), '|' ), '%' ) INNER JOIN SLPROC_TMP ST ON ST.COMPANY_CD = HPM.COMPANY_CD AND ST.CLOSE_YM = HPM.WGS_YM AND ST.EMPY_SHAPE_CD = HPM.EMPY_TP_CD AND ST.EMP_TP = HPM.EMP_TP AND ST.WGS_TP = HPM.WGS_TP AND ST.NO_SQ = HPM.NO_SQ AND ST.EMP_NO = HPM.EMP_NO WHERE HPM.COMPANY_CD = 'KL0001' AND ( HPM.BIZAREA_CD IN ( '100' , '100' ) ) AND HPM.WGS_YM = '202509' AND ('0' = '0' OR HPM.NO_SQ = '0' ) AND (COALESCE('' , ' ' ) IN ('' , ' ' ) OR HPI.PAY_DT = '' ) AND (COALESCE('N' , ' ' ) IN ('' , ' ' ) OR COALESCE(HBH.TRSF_FILE_CREATE_YN, 'N' ) = 'N' ) AND (COALESCE('' , ' ' ) IN ('' , ' ' ) OR COALESCE(FBS.TRSF_YN, 'N' ) = '' ) AND (COALESCE('' , ' ' ) IN ('' , ' ' ) OR HBH.FILE_CREATE_DT = '' ) AND ('0' = '0' OR HBH.TRSF_SQ = '0' ) AND (COALESCE('' , ' ' ) IN ('' , ' ' ) OR HPM.EMPY_TP_CD = '' ) AND HPM.EMP_TP IN ( '***' , '1' , '2' , '3' , '4' , '5' ) ) MAIN_TABLE ORDER BY MAIN_TABLE.BIZAREA_CD, (CASE WHEN MAIN_TABLE.SORT_SQ IS NULL OR MAIN_TABLE.SORT_SQ = '' THEN 0 ELSE MAIN_TABLE.SORT_SQ END), MAIN_TABLE.DEPT_CD, MAIN_TABLE.DEPT_START_DT, MAIN_TABLE.EMP_NO, MAIN_TABLE.WGS_TP, MAIN_TABLE.NO_SQ</t>
  </si>
  <si>
    <t>WITH CAL_WORK_TIME AS ( SELECT A.WORK_DAY, A.OFM_WORK_TYPE, CASE WHEN A.CTL_START_DATE IS NOT NULL THEN A.CTL_START_DATE WHEN A.OFM_WORK_TYPE IS NOT NULL AND A.CTL_BASED_START_TIME IS NOT NULL THEN TO_DATE('20251025' || A.CTL_BASED_START_TIME, 'YYYYMMDDHH24' ) ELSE TO_DATE('20251025' || SUBSTR(B.BWRK_START_TM, 1 , 2 ), 'YYYYMMDDHH24' ) END AS BWRK_START_DATE, CASE WHEN A.CTL_END_DATE IS NOT NULL THEN A.CTL_END_DATE WHEN A.OFM_WORK_TYPE IS NOT NULL AND A.CTL_BASED_END_TIME IS NOT NULL THEN TO_DATE('20251025' || A.CTL_BASED_END_TIME, 'YYYYMMDDHH24' ) ELSE TO_DATE('20251025' || SUBSTR(B.BWRK_END_TM, 1 , 2 ), 'YYYYMMDDHH24' ) END AS BWRK_END_DATE FROM VW_HR_DNL_ARLT_MST_NEW_Z20342 A LEFT OUTER JOIN VW_HR_DNL_CD_LIST_PERIOD_Z20342 B ON 1 = 1 AND A.COMPANY_CD = B.COMPANY_CD AND A.WORK_TYPE = B.BWRK_CD AND B.USE_YN = 'Y' AND '20251025' BETWEEN B.APLY_START_DT AND B.APLY_END_DT AND B.APLY_START_DT = ( SELECT MAX(APLY_START_DT) FROM VW_HR_DNL_CD_LIST_PERIOD_Z20342 WHERE BWRK_CD = A.WORK_TYPE ) WHERE 1 = 1 AND A.COMPANY_CD = 'KL0001' AND A.EMP_NO = '030356' AND A.WORK_DAY = '20251025' ), CAL_BWRK_CD_TIME AS ( SELECT BWRK_CD, TO_DATE('20251025' || SUBSTR(BWRK_START_TM, 1 , 2 ), 'YYYYMMDDHH24' ) AS START_TM, TO_DATE('20251025' || SUBSTR(BWRK_START_TM, 1 , 2 ), 'YYYYMMDDHH24' ) + ((SELECT (BWRK_END_DATE - BWRK_START_DATE) * 24 FROM CAL_WORK_TIME)/24 ) AS END_TM FROM VW_HR_DNL_CD_LIST_PERIOD_Z20342 A WHERE A.COMPANY_CD = 'KL0001' AND '20251025' BETWEEN APLY_START_DT AND APLY_END_DT AND BWRK_CD = '01BR' ) SELECT A.WORK_DAY, A.OFM_WORK_TYPE, CASE WHEN B.BWRK_CD = 'ED' THEN FN_COMPARE_DATE(TO_CHAR(TO_DATE('20251025' ), 'YYYYMMDD' ), '20251025' ) || TO_CHAR(TO_DATE('20251025' ), 'HH24:MI' ) ELSE FN_COMPARE_DATE(TO_CHAR(B.START_TM, 'YYYYMMDD' ), '20251025' ) || TO_CHAR(B.START_TM, 'HH24:MI' ) END AS GOFF_DTS, CASE WHEN B.BWRK_CD = 'ED' THEN FN_COMPARE_DATE(TO_CHAR(TO_DATE('20251025' ), 'YYYYMMDD' ), '20251025' ) || TO_CHAR(TO_DATE('20251025' ), 'HH24:MI' ) ELSE FN_COMPARE_DATE(TO_CHAR(B.END_TM, 'YYYYMMDD' ), '20251025' ) || TO_CHAR(B.END_TM, 'HH24:MI' ) END AS GOFW_DTS, TO_CHAR(B.START_TM, 'YYYYMMDD' ) AS GOFF_DT, TO_CHAR(B.END_TM, 'YYYYMMDD') AS GOFW_DT FROM CAL_WORK_TIME A, CAL_BWRK_CD_TIME B</t>
  </si>
  <si>
    <t>SELECT BG.BG_UNIT_CD AS BG_UNIT_CD , BG.BG_ACCT_CD AS BG_ACCT_CD , BG.PCA_CD AS PCA_CD , BG.CC_CD AS CC_CD , SUM(NVL(BG.QTR1_BG_AMT,0 )) - SUM(NVL(EX.QTR1_BG_EXCTN_AMT,0 )) AS QTR1_AVAL_AMT , SUM(NVL(BG.QTR2_BG_AMT,0 )) - SUM(NVL(EX.QTR2_BG_EXCTN_AMT,0 )) AS QTR2_AVAL_AMT , SUM(NVL(BG.QTR3_BG_AMT,0 )) - SUM(NVL(EX.QTR3_BG_EXCTN_AMT,0 )) AS QTR3_AVAL_AMT , SUM(NVL(BG.QTR4_BG_AMT,0 )) - SUM(NVL(EX.QTR4_BG_EXCTN_AMT,0 )) AS QTR4_AVAL_AMT , SUM(NVL(BG.ADJT_BEF_BG_AMT,0 )) AS ADJT_BEF_BG_AMT FROM ( SELECT C.BG_UNIT_CD , C.PCA_CD , C.CC_CD , C.BG_ACCT_CD , SUM((CASE WHEN SUBSTR(C.BG_YM,5 ,2 ) = '01' THEN NVL(C.BG_AMT,0 ) ELSE 0 END)) + SUM((CASE WHEN SUBSTR(C.BG_YM,5 ,2 ) = '02' THEN NVL(C.BG_AMT,0 ) ELSE 0 END)) + SUM((CASE WHEN SUBSTR(C.BG_YM,5 ,2 ) = '03' THEN NVL(C.BG_AMT,0 ) ELSE 0 END)) AS QTR1_BG_AMT , SUM((CASE WHEN SUBSTR(C.BG_YM,5 ,2 ) = '04' THEN NVL(C.BG_AMT,0 ) ELSE 0 END)) + SUM((CASE WHEN SUBSTR(C.BG_YM,5 ,2 ) = '05' THEN NVL(C.BG_AMT,0 ) ELSE 0 END)) + SUM((CASE WHEN SUBSTR(C.BG_YM,5 ,2 ) = '06' THEN NVL(C.BG_AMT,0 ) ELSE 0 END)) AS QTR2_BG_AMT , SUM((CASE WHEN SUBSTR(C.BG_YM,5 ,2 ) = '07' THEN NVL(C.BG_AMT,0 ) ELSE 0 END)) + SUM((CASE WHEN SUBSTR(C.BG_YM,5 ,2 ) = '08' THEN NVL(C.BG_AMT,0 ) ELSE 0 END)) + SUM((CASE WHEN SUBSTR(C.BG_YM,5 ,2 ) = '09' THEN NVL(C.BG_AMT,0 ) ELSE 0 END)) AS QTR3_BG_AMT , SUM((CASE WHEN SUBSTR(C.BG_YM,5 ,2 ) = '10' THEN NVL(C.BG_AMT,0 ) ELSE 0 END)) + SUM((CASE WHEN SUBSTR(C.BG_YM,5 ,2 ) = '11' THEN NVL(C.BG_AMT,0 ) ELSE 0 END)) + SUM((CASE WHEN SUBSTR(C.BG_YM,5 ,2 ) = '12' THEN NVL(C.BG_AMT,0 ) ELSE 0 END)) AS QTR4_BG_AMT , SUM((CASE WHEN SUBSTR(C.BG_YM,5 ,2 ) = '10' THEN NVL(C.BG_AMT,0 ) ELSE 0 END)) AS ADJT_BEF_BG_AMT FROM COMET.BM_BG_PLAN_INFO_Z20342 C WHERE 1 =1 AND C.VER_NO = 'BUDGET' AND C.COMPANY_CD = 'KL0001' AND C.PC_CD = '1000' AND C.BG_YM LIKE '2025' || '%' AND C.BG_UNIT_CD = '400202' AND C.PCA_CD = '03' AND C.CC_CD = '0310006' AND SUBSTR(C.BG_ACCT_CD, 1 , 3 ) = '522' AND C.BG_ACCT_CD = '52210101' GROUP BY BG_UNIT_CD , PCA_CD , CC_CD , BG_ACCT_CD ) BG LEFT OUTER JOIN ( SELECT FDD.BG_CD AS BG_UNIT_CD , CC.PCA_CD AS PCA_CD , FDD.CC_CD AS CC_CD , FDD.BGACCT_CD AS BG_ACCT_CD , SUM((CASE WHEN SUBSTR(FDM.ACTG_DT,5 ,2 ) = '01' THEN NVL(FDD.DOCU_AMT,0 ) ELSE 0 END)) + SUM((CASE WHEN SUBSTR(FDM.ACTG_DT,5 ,2 ) = '02' THEN NVL(FDD.DOCU_AMT,0 ) ELSE 0 END)) + SUM((CASE WHEN SUBSTR(FDM.ACTG_DT,5 ,2 ) = '03' THEN NVL(FDD.DOCU_AMT,0 ) ELSE 0 END)) AS QTR1_BG_EXCTN_AMT , SUM((CASE WHEN SUBSTR(FDM.ACTG_DT,5 ,2 ) = '04' THEN NVL(FDD.DOCU_AMT,0 ) ELSE 0 END)) + SUM((CASE WHEN SUBSTR(FDM.ACTG_DT,5 ,2 ) = '05' THEN NVL(FDD.DOCU_AMT,0 ) ELSE 0 END)) + SUM((CASE WHEN SUBSTR(FDM.ACTG_DT,5 ,2 ) = '06' THEN NVL(FDD.DOCU_AMT,0 ) ELSE 0 END)) AS QTR2_BG_EXCTN_AMT , SUM((CASE WHEN SUBSTR(FDM.ACTG_DT,5 ,2 ) = '07' THEN NVL(FDD.DOCU_AMT,0 ) ELSE 0 END)) + SUM((CASE WHEN SUBSTR(FDM.ACTG_DT,5 ,2 ) = '08' THEN NVL(FDD.DOCU_AMT,0 ) ELSE 0 END)) + SUM((CASE WHEN SUBSTR(FDM.ACTG_DT,5 ,2 ) = '09' THEN NVL(FDD.DOCU_AMT,0 ) ELSE 0 END)) AS QTR3_BG_EXCTN_AMT , SUM((CASE WHEN SUBSTR(FDM.ACTG_DT,5 ,2 ) = '10' THEN NVL(FDD.DOCU_AMT,0 ) ELSE 0 END)) + SUM((CASE WHEN SUBSTR(FDM.ACTG_DT,5 ,2 ) = '11' THEN NVL(FDD.DOCU_AMT,0 ) ELSE 0 END)) + SUM((CASE WHEN SUBSTR(FDM.ACTG_DT,5 ,2 ) = '12' THEN NVL(FDD.DOCU_AMT,0 ) ELSE 0 END)) AS QTR4_BG_EXCTN_AMT FROM COMET.FI_DOCU_MST FDM LEFT OUTER JOIN FI_DOCU_DTL FDD ON FDM.COMPANY_CD = FDD.COMPANY_CD AND FDM.PC_CD = FDD.PC_CD AND FDM.DOCU_NO = FDD.DOCU_NO AND FDM.DOCU_ST_CD IN ('1' , '2' , '3' ) LEFT OUTER JOIN MA_CC_MST CC ON CC.COMPANY_CD = FDD.COMPANY_CD AND CC.CC_CD = FDD.CC_CD WHERE 1 =1 AND FDM.COMPANY_CD = 'KL0001' AND FDM.PC_CD = '1000' AND FDM.ACTG_DT LIKE '2025' || '%' AND FDD.BG_CD = '400202' AND CC.PCA_CD = '03' AND FDD.CC_CD = '0310006' AND SUBSTR(FDD.BGACCT_CD,1 ,3 ) = '522' AND FDD.BGACCT_CD = '52210101' GROUP BY FDD.BG_CD , CC.PCA_CD , FDD.CC_CD , FDD.BGACCT_CD ) EX ON 1 =1 AND BG.BG_UNIT_CD = EX.BG_UNIT_CD AND BG.PCA_CD = EX.PCA_CD AND BG.CC_CD = EX.CC_CD AND BG.BG_ACCT_CD = EX.BG_ACCT_CD GROUP BY BG.BG_UNIT_CD , BG.BG_ACCT_CD , BG.PCA_CD , BG.CC_CD</t>
  </si>
  <si>
    <t>SELECT LST.COMPANY_CD AS COMPANY_CD , LST.PC_CD AS PC_CD , LST.ACTG_YY AS ACTG_YY , LST.LST_SQ AS LST_SQ , LST.VACNT_NO AS VACNT_NO , LST.BIZAREA_CD AS BIZAREA_CD , LST.BIZAREA_CD AS BIZAREA_NM , LST.TRAN_DT AS TRAN_DT , LST.CONN_ACNT_NO AS CONN_ACNT_NO , LST.BRNO AS BRNO , LST.TRAN_TM AS TRAN_TM , LST.TRAN_AMT AS TRAN_AMT , LST.RCPPAY_CSF_NM AS RCPPAY_CSF_NM , LST.RCPMNYER_NM AS RCPMNYER_NM , LST.RFR_CNTN AS RFR_CNTN , LST.BRN_CD AS BRN_CD , LST.SYS_FG_CD AS SYS_FG_CD , NVL(PAT.PARTNER_CD,LST.PARTNER_CD) AS PARTNER_CD , NVL(PAT.PARTNER_NM,LST.PARTNER_NM) AS PARTNER_NM , LST.PROC_RST_CD AS PROC_RST_CD FROM TR_VACNT_TRAN_LIST_Z20342 LST LEFT OUTER JOIN ( SELECT MST.COMPANY_CD ,MST.PARTNER_CD ,MST.PARTNER_NM , DTL.ACNT_NO FROM FI_PARTNER_MST_Z20342 MST INNER JOIN FI_PARTNER_ACNT_DTL_Z20342 DTL ON MST.COMPANY_CD = DTL.COMPANY_CD AND MST.PARTNER_CD = DTL.PARTNER_CD AND DTL.ACNT_NO = COMET.FN_DEC_SAVE_CM_CRYPT_INFO_Z20342(FN_ENC_STYLE_Z20342('ACCOUNT' ), DTL.ACNT_NO) WHERE MST.PARTNER_FG_CD ='2' )PAT ON LST.COMPANY_CD = PAT.COMPANY_CD AND LST.VACNT_NO = PAT.ACNT_NO WHERE 1 =1 AND LST.PC_CD = '1000' AND LST.TRAN_DT BETWEEN ('20250101' ) AND ('20251021') ORDER BY BIZAREA_NM , LST.TRAN_DT , LST.TRAN_TM</t>
  </si>
  <si>
    <t>WITH BWRK_TYPE_INFO AS ( SELECT BWRK_CD AS WORK_CD , BWRK_NM AS WORK_DESC , DESCRIPTION AS WORK_INF , SHIFT_TYPE AS SHIFT_TYP , WORK_CD AS WORKTYP_CD , APLY_START_DT , APLY_END_DT , SUBSTR(BWRK_START_TM,0 ,2 ) AS SRT_HR , SUBSTR(BWRK_END_TM,0 ,2 ) AS END_HR , TO_NUMBER(SUBSTR(BWRK_START_TM,0 ,2 )) AS NSRT_HR , TO_NUMBER(SUBSTR(BWRK_END_TM,0 ,2 )) AS NEND_HR , USE_YN FROM VW_HR_DNL_CD_LIST_PERIOD_Z20342 WHERE 1 =1 AND COMPANY_CD = 'KL0001' ), PARAM_INFO AS ( SELECT EMP_NO , TO_CHAR(TO_DATE(BASED_DATE,'YYYYMMDD' ), 'YYYYMM' ) AS YYYYMM , BASED_DATE , DECODE(TO_CHAR(TO_DATE(BASED_DATE,'YYYYMMDD' ), 'D' ), '1' , '8' , TO_CHAR(TO_DATE(BASED_DATE,'YYYYMMDD' ), 'D' )) AS WEEK_DAY , TO_DATE(START_DATE) + START_TM / 24 AS START_DATE , TO_DATE(END_DATE) + END_TM / 24 AS END_DATE , WOKR_TP , OLD_WORK_TP , OT_TM + HT_TM AS SRC_OT_TM , NT_TM , AFTER_HDLY , TO_DATE(BASED_DATE,'YYYYMMDD' ) + (2 -DECODE(TO_CHAR(TO_DATE(BASED_DATE,'YYYYMMDD' ), 'D' ), '1' , '8' , TO_CHAR(TO_DATE(BASED_DATE,'YYYYMMDD' ), 'D' ))) AS WEEK_FROM , TO_DATE(BASED_DATE,'YYYYMMDD' ) + (2 -DECODE(TO_CHAR(TO_DATE(BASED_DATE,'YYYYMMDD' ), 'D' ), '1' , '8' , TO_CHAR(TO_DATE(BASED_DATE,'YYYYMMDD' ), 'D' ))) + 6 AS WEEK_TO , PG_HR_OTL_COMMON_PKG.GET_NORMAL_SHIFT(EMP_NO, PG_HR_OTL_COMMON_PKG.GET_PAYROLL_NM(EMP_NO, BASED_DATE), BASED_DATE) AS NORMAL_SHIFT FROM ( SELECT '20251021' AS BASED_DATE , '625638' AS EMP_NO , '20251021' AS START_DATE , '00' AS START_TM , '20251021' AS END_DATE , '00' AS END_TM , 0 AS WOKR_TP , '09BA' AS OLD_WORK_TP , 0 AS OT_TM , 0 AS HT_TM , 0 AS NT_TM , '' AS AFTER_HDLY FROM DUAL ) ), WORKING_INFO AS ( SELECT * FROM ( SELECT BWRK_DT , CASE WHEN DNL_ARLT_CD IN ('EF' , 'LW' , 'OT' , 'ED' , 'PE' ) THEN 8 ELSE PG_HR_OTL_COMMON_PKG.f_get_real_conf_hour((OTL_DATE_TO - OTL_DATE_FROM) * 24 , IS_SHIFT) END AS DAILY_WT FROM ( SELECT BWRK_DT , BWRK_DT + BASED_S_TM / 24 + CASE WHEN IS_SHIFT = 'SHIFT' AND BASED_S_TM BETWEEN '00' AND '03' THEN 1 ELSE 0 END AS OTL_DATE_FROM , BWRK_DT + BASED_E_TM / 24 + CASE WHEN IS_SHIFT = 'SHIFT' AND BASED_S_TM BETWEEN '00' AND '03' THEN 1 WHEN BASED_S_TM &gt; BASED_E_TM THEN 1 ELSE 0 END AS OTL_DATE_TO , IS_SHIFT , DNL_ARLT_CD FROM ( SELECT HDAM.CRTR_YM , HDAM.BWRK_DT , HDAM.DNL_ARLT_CD , HDAM.EMP_NO , HDAM.WGS_TP_CD , CASE C.WORKTYP_CD WHEN '10' THEN NVL(HDAM.BWRK_START_TM, SRT_HR) ELSE '00' END AS BASED_S_TM , CASE C.WORKTYP_CD WHEN '10' THEN NVL(HDAM.BWRK_END_TM, END_HR) ELSE '00' END AS BASED_E_TM , B.NORMAL_SHIFT AS IS_SHIFT FROM HR_DNL_ARLT_MST_Z20342 HDAM , PARAM_INFO B , BWRK_TYPE_INFO C WHERE 1 =1 AND HDAM.DNL_ARLT_CD = C.WORK_CD AND HDAM.BWRK_DT BETWEEN B.WEEK_FROM AND B.WEEK_TO AND HDAM.EMP_NO = B.EMP_NO ) MST_FST )MST_SEC ) A , ( SELECT NVL((( SELECT SUM(W_TIME) FROM ( SELECT SUM(HFSBCD.BWRK_TM) AS W_TIME FROM HR_FLE_SHRTEN_BWRK_CNFM_MST_Z20342 HFSBCM , HR_FLE_SHRTEN_BWRK_CNFM_DTL_Z20342 HFSBCD , PARAM_INFO B WHERE 1 =1 AND HFSBCM.EMP_NO = B.EMP_NO AND HFSBCM.COMPANY_CD = HFSBCD.COMPANY_CD AND HFSBCM.BWRK_TP_SQ = HFSBCD.BWRK_TP_SQ AND HFSBCM.BWRK_TP_CD &lt;&gt; 'STH' AND HFSBCD.BWRK_DT BETWEEN B.WEEK_FROM AND B.WEEK_TO AND HFSBCM.ELCTRATHRZ_ST_CD = '4' AND HFSBCM.CNCL_ELCTRATHRZ_NO IS NULL AND HFSBCM.REQ_FG_CD NOT IN ('30' ,'99' ) UNION ALL SELECT SUM(8 ) FROM HR_FLE_SHRTEN_BWRK_CNFM_MST_Z20342 HFSBCM , HR_FLE_SHRTEN_BWRK_CNFM_DTL_Z20342 HFSBCD , HR_DNL_ARLT_MST_Z20342 HDAM , HR_DNL_MBST_HLDY_MST_Z20342 HDMHM , PARAM_INFO B WHERE 1 =1 AND HFSBCM.EMP_NO = B.EMP_NO AND HFSBCM.COMPANY_CD = HFSBCD.COMPANY_CD AND HFSBCM.EMP_NO = HDAM.EMP_NO AND HFSBCM.BWRK_TP_SQ = HFSBCD.BWRK_TP_SQ AND HFSBCM.BWRK_TP_CD &lt;&gt; 'STH' AND HFSBCD.BWRK_DT BETWEEN B.WEEK_FROM AND B.WEEK_TO AND HFSBCM.ELCTRATHRZ_ST_CD = '4' AND HFSBCM.CNCL_ELCTRATHRZ_NO IS NULL AND HFSBCM.REQ_FG_CD NOT IN ('30' ,'99' ) AND HDAM.BWRK_DT = HFSBCD.BWRK_DT AND HFSBCM.EMP_NO = HDMHM.EMP_NO AND HFSBCD.BWRK_CD = 'NH' AND HFSBCD.BWRK_DT = HDMHM.USE_DT AND TO_CHAR(TO_DATE(HDMHM.ORGHL_DT), 'D' ) &lt;&gt; 7 ) )),40 ) AS WEEK_WT , 12 AS EXP_DAILT_WT , 60 AS EXP_WEEK_WT , 12 AS OVERTIME_LIMIT FROM DUAL ) B ), CAL_INFO AS ( SELECT DUM.* , DECODE(NVL( CASE WHEN HDMOM.WKR_TP_CD IS NOT NULL THEN (CASE WHEN HDMOM.WKR_TP_CD = '01' THEN 'NORMAL' ELSE CASE WHEN HDMOM.WKR_TP_CD = '02' THEN 'SHIFT' ELSE 'FIX' END END) END ,DECODE(HEM.EMPY_TP_CD, 4 , 'SHIFT' , 3 , 'SHIFT' , 'NORMAL' ) ),'SHIFT' ,'SHIFT' ,'NORMAL' ,'NORMAL' ,'SHIFT' ) AS SHIFT_TP , CASE WHEN HDMOM.WKR_TP_CD = '03' THEN 'Y' ELSE 'N' END AS MNTRG_CRDN FROM ( SELECT BI.EMP_NO , TO_CHAR(BI.WEEK_FROM + (LEVEL - 1 ),'YYYYDD' ) AS YYYYMM , TO_DATE(BI.WEEK_FROM + (LEVEL - 1 )) AS WORK_DAY FROM ( SELECT PI.EMP_NO , PI.BASED_DATE , TO_DATE(PI.BASED_DATE) + (2 -PI.WEEK_DAY) AS WEEK_FROM , TO_DATE(PI.BASED_DATE) + (8 -PI.WEEK_DAY) AS WEEK_TO FROM PARAM_INFO PI ) BI CONNECT BY LEVEL &lt;= (BI.WEEK_TO - BI.WEEK_FROM + 1 ) ) DUM , HR_DNL_MBST_OVRTM_MST_Z20342 HDMOM , HR_EMP_MST HEM WHERE 1 =1 AND HEM.EMP_NO = DUM.EMP_NO AND HDMOM.COMPANY_CD(+) = HEM.COMPANY_CD AND HDMOM.EMP_NO(+) = HEM.EMP_NO AND WORK_DAY BETWEEN HDMOM.APLY_START_DT AND HDMOM.APLY_END_DT ), OTL_BWRK_CD_INFO AS ( SELECT BTI.WORK_CD , BTI.SRT_HR , BTI.END_HR , BTI.NSRT_HR / 24 AS START_TM , BTI.NEND_HR / 24 AS END_TM , BTI.WORKTYP_CD FROM BWRK_TYPE_INFO BTI , PARAM_INFO PI WHERE 1 =1 AND PI.BASED_DATE BETWEEN BTI.APLY_START_DT AND BTI.APLY_END_DT AND BTI.USE_YN = 'Y' ), OTL_SCH_MST AS ( SELECT CI.YYYYMM , CI.WORK_DAY , CI.EMP_NO , VHH.EMP_TP , CASE WHEN VHH.EMP_TP IN ('1' ,'2' ) AND CI.SHIFT_TP = 'SHIFT' THEN 'SHIFT' ELSE 'NORMAL' END AS SHIFT_TP , CI.MNTRG_CRDN , HDAM.DNL_PLAN_CD AS CREATE_TYPE , HDAM.DNL_ARLT_CD AS WORK_TYPE , HDAM.VCTN_REQ_CD AS WORK_SUB_TYPE , CI.WORK_DAY + CASE WHEN CI.SHIFT_TP = 'SHIFT' AND OBCI.SRT_HR BETWEEN '00' AND '03' THEN 1 ELSE 0 END + OBCI.START_TM AS CTL_START_DATE , CI.WORK_DAY + CASE WHEN NVL(NVL(TO_CHAR(HDAM.GOFF_DTS, 'HH24' ),HDAM.BWRK_START_TM), OBCI.SRT_HR) &gt; NVL(NVL(TO_CHAR(HDAM.GOFW_DTS, 'HH24' ),HDAM.BWRK_END_TM), OBCI.END_HR) OR (CI.SHIFT_TP = 'SHIFT' AND OBCI.SRT_HR BETWEEN '00' AND '03' ) THEN 1 ELSE 0 END + (NVL(NVL(TO_CHAR(HDAM.GOFW_DTS, 'HH24' ), CASE WHEN SUBSTR(HDAM.DNL_ARLT_CD, 1 ,2 ) BETWEEN '00' AND '24' THEN HDAM.BWRK_END_TM ELSE '00' END ), OBCI.END_HR)/24 ) AS CTL_END_DATE , NVL(HDAM.OVER_BWRK_CNFM_TM_CNT, 0 ) + NVL(HDAM.HLDY_BWRK_CNFM_TM_CNT,0 ) AS SRC_OT_TM , NVL(HDAM.NGHT_BWRK_TM_CNT,0 ) AS NT_TM , NVL(TO_CHAR(HDAM.GOFW_DTS, 'HH24' ), OBCI.SRT_HR) AS CTL_START_TM FROM CAL_INFO CI , OTL_BWRK_CD_INFO OBCI , VW_HR_HUAN_Z20342 VHH , HR_DNL_ARLT_MST_Z20342 HDAM WHERE 1 =1 AND CI.YYYYMM = HDAM.CRTR_YM(+) AND CI.WORK_DAY = HDAM.BWRK_DT(+) AND CI.EMP_NO = HDAM.EMP_NO(+) AND CI.EMP_NO = VHH.EMP_NO AND CI.WORK_DAY BETWEEN VHH.START_DT AND VHH.END_DT AND OBCI.WORK_CD(+) = HDAM.DNL_ARLT_CD ), OTL_OVERTIME_DATA AS ( SELECT OBHR.OVER_BWRK_DTS AS WORK_DAY , OBHR.EMP_NO , OSM.EMP_TP , OSM.SHIFT_TP , OSM.MNTRG_CRDN , OSM.CREATE_TYPE , OBHR.DNL_ARLT_CD AS WORK_TYPE , OSM.WORK_SUB_TYPE , OBHR.CTL_START_DATE , OBHR.CTL_END_DATE , OBHR.SRC_OT_TM , OBHR.NT_TM , OSM.CTL_START_TM FROM ( SELECT HOBHRL.OVER_BWRK_DTS , HOBHRL.EMP_NO , HOBHRL.DNL_ARLT_CD , HOBHRL.BWRK_START_DTS AS CTL_START_DATE , HOBHRL.BWRK_END_DTS AS CTL_END_DATE , NVL(HOBHRL.OVER_BWRK_TM_CNT, 0 ) + NVL(HOBHRL.HLDY_BWRK_TM_CNT,0 ) AS SRC_OT_TM , NVL(HOBHRL.NGHT_BWRK_TM_CNT,0 ) AS NT_TM FROM HR_OVER_BWRK_HLDY_REQ_LIST_Z20342 HOBHRL , CAL_INFO CI WHERE 1 =1 AND HOBHRL.OVER_BWRK_DTS = CI.WORK_DAY AND HOBHRL.EMP_NO = CI.EMP_NO AND (HOBHRL.ELCTRATHRZ_ST_CD = '2' OR REQ_CSF_CD = 'M' AND HOBHRL.ELCTRATHRZ_ST_CD = '1' ) UNION ALL SELECT TO_DATE(HOBHRL.DOF_RPLC_DT) AS OVER_BWRK_DTS , HOBHRL.EMP_NO , (SELECT HDAM.DNL_ARLT_CD FROM HR_DNL_ARLT_MST_Z20342 HDAM WHERE HDAM.EMP_NO = HOBHRL.EMP_NO AND HDAM.BWRK_DT = TO_CHAR(HOBHRL.OVER_BWRK_DTS, 'YYYYMMDD' ) ) AS DNL_ARLT_CD , TO_DATE(HOBHRL.DOF_RPLC_DT) AS CTL_START_DATE , TO_DATE(HOBHRL.DOF_RPLC_DT) AS CTL_END_DATE , 0 AS SRC_OT_TM , 0 AS NT_TM FROM HR_OVER_BWRK_HLDY_REQ_LIST_Z20342 HOBHRL , CAL_INFO CI WHERE 1 =1 AND HOBHRL.OVER_BWRK_DTS BETWEEN ADD_MONTHS(CI.WORK_DAY, -1 ) AND ADD_MONTHS(CI.WORK_DAY, 1 ) AND HOBHRL.EMP_NO = CI.EMP_NO AND (HOBHRL.ELCTRATHRZ_ST_CD = '2' OR REQ_CSF_CD = 'M' AND HOBHRL.ELCTRATHRZ_ST_CD = '1' ) AND HOBHRL.DOF_RPLC_DT = CI.WORK_DAY ) OBHR , OTL_SCH_MST OSM WHERE 1 =1 AND OBHR.OVER_BWRK_DTS = OSM.WORK_DAY AND OBHR.EMP_NO = OSM.EMP_NO AND NOT EXISTS ( SELECT 'X' FROM PARAM_INFO PI WHERE PI.EMP_NO = OBHR.EMP_NO AND OBHR.OVER_BWRK_DTS IN (PI.BASED_DATE, PI.AFTER_HDLY) ) UNION ALL SELECT OSM.WORK_DAY , OSM.EMP_NO , OSM.EMP_TP , OSM.SHIFT_TP , OSM.MNTRG_CRDN , OSM.CREATE_TYPE , CASE WHEN OSM.WORK_DAY = PI.BASED_DATE THEN PI.WOKR_TP ELSE LAG(OSM.WORK_TYPE) OVER (ORDER BY DECODE(OSM.WORK_DAY, PI.BASED_DATE, 1 ,2 )) END AS WORK_TYPE , OSM.WORK_SUB_TYPE , CASE WHEN OSM.WORK_DAY = PI.BASED_DATE THEN PI.START_DATE ELSE OSM.WORK_DAY END AS CTL_START_DATE , CASE WHEN OSM.WORK_DAY = PI.BASED_DATE THEN PI.END_DATE ELSE OSM.WORK_DAY END AS CTL_END_DATE , CASE WHEN OSM.WORK_DAY = PI.BASED_DATE THEN PI.SRC_OT_TM ELSE 0 END AS SRC_OT_TM , CASE WHEN OSM.WORK_DAY = PI.BASED_DATE THEN PI.NT_TM ELSE 0 END AS NT_TM , OSM.CTL_START_TM FROM PARAM_INFO PI , OTL_SCH_MST OSM WHERE 1 =1 AND OSM.WORK_DAY IN (PI.BASED_DATE, PI.AFTER_HDLY) AND OSM.EMP_NO = PI.EMP_NO ), OTL_REST_DATA AS ( SELECT SUB.WORK_DAY , SUB.EMP_NO , SUB.EMP_TP , SUB.SHIFT_TP , SUB.MNTRG_CRDN , SUB.CREATE_TYPE , SUB.WORK_TYPE , SUB.WORK_SUB_TYPE , SUB.CTL_START_DATE , SUB.CTM_END_DATE , SUB.SRC_OT_TM , SUB.NT_TM , SUB.CTL_START_TM FROM ( SELECT OSM.WORK_DAY , HOM.EMP_NO , OSM.EMP_TP , OSM.SHIFT_TP , OSM.MNTRG_CRDN , OSM.CREATE_TYPE , CASE WHEN HOM.DNL_CD IN ('AH' , 'BH' ) THEN OSM.WORK_TYPE ELSE HOM.DNL_CD END AS WORK_TYPE , HOM.DNLGB_CD AS WORK_SUB_TYPE , OSM.CTL_START_DATE + DECODE(HOM.DNLGB_CD, 'BH' , CASE WHEN OSM.MNTRG_CRDN = 'Y' THEN 6 WHEN OSM.SHIFT_TP &lt;&gt; 'SHIFT' THEN 5 ELSE 4 END / 24 , 0 ) AS CTL_START_DATE , OSM.CTL_END_DATE - DECODE(HOM.DNLGB_CD, 'AH' , 4 /24 ,0 ) AS CTM_END_DATE , 0 AS SRC_OT_TM , 0 AS NT_TM , OSM.CTL_START_TM FROM HR_OFFAPPLY_MST_X20342 HOM , OTL_SCH_MST OSM WHERE 1 =1 AND OSM.EMP_NO = HOM.EMP_NO AND OSM.WORK_DAY BETWEEN HOM.VCTN_START_DT AND HOM.VCTN_END_DT AND HOM.GWAPRVLST_CD = '4' ) SUB ), OTL_SCH_DATA AS( SELECT OSM.WORK_DAY , OSM.EMP_NO , OSM.EMP_TP , OSM.SHIFT_TP , OSM.MNTRG_CRDN , OSM.CREATE_TYPE , OSM.WORK_TYPE , OSM.WORK_SUB_TYPE , OSM.CTL_START_DATE , OSM.CTL_END_DATE , OSM.SRC_OT_TM , OSM.NT_TM , OSM.CTL_START_TM FROM OTL_SCH_MST OSM WHERE 1 =1 AND NOT EXISTS (SELECT NULL FROM OTL_OVERTIME_DATA OOD WHERE 1 =1 AND OOD.WORK_DAY = OSM.WORK_DAY AND OOD.EMP_NO = OSM.EMP_NO ) AND NOT EXISTS (SELECT NULL FROM OTL_REST_DATA ORD WHERE 1 =1 AND ORD.WORK_DAY = OSM.WORK_DAY AND ORD.EMP_NO = OSM.EMP_NO ) ), OTL_MASTER_DATA AS ( SELECT MST.* , CASE WHEN MST.IS_REST &gt;= 1 THEN LEAST(MST.REAL_CONF_HOUR, MST.DAILY_WT) WHEN MST.REAL_CONF_HOUR &gt; MST.DAILY_WT THEN MST.DAILY_WT ELSE MST.REAL_CONF_HOUR END AS TMP_DAILY_WT FROM ( SELECT SUB.* , CASE WHEN SUB.WORK_SUB_TYPE IN ('AH' , 'BH' ) THEN 0 WHEN SUB.CREATE_TYPE IN ('BL' , 'WO' , 'NH' , 'NH_L' , 'NH_F' ) AND SUB.CREATE_TYPE &lt;&gt; SUB.WORK_TYPE THEN SUB.DAILY_WT + SUB.SRC_OT_TM ELSE SUB.SRC_OT_TM END AS OT_TM , CASE WHEN SUB.WORK_TYPE IN ('EF' , 'LW' , 'OT' , 'ED' , 'PE' ) THEN SUB.DAILY_WT ELSE PG_HR_OTL_COMMON_PKG.F_GET_MINUS_RESTTIME_WORK_HOUR( SUB.EMP_NO , TO_CHAR(SUB.WORK_DAY,'YYYYMMDD' ) , (SUB.CTL_END_DATE - SUB.CTL_START_DATE) * 24 ) END AS REAL_CONF_HOUR FROM ( SELECT OTS.WORK_DAY , OTS.EMP_NO , OTS.EMP_TP , OTS.SHIFT_TP , DECODE(TO_CHAR(OTS.WORK_DAY, 'D' ), '1' , '8' , TO_CHAR(OTS.WORK_DAY, 'D' )) AS WEEK_DAY , CASE WHEN OTS.WORK_SUB_TYPE IN ('AH' , 'BH' ) THEN 0 WHEN OTS.CREATE_TYPE IN ('BL' , 'WO' , 'NH' , 'NH_L' , 'NH_F' ) THEN 1 WHEN OTS.WORK_TYPE IN ('BL' , 'WO' , 'NH' , 'NH_L' , 'NH_F' ) THEN 2 WHEN OTS.WORK_DAY = PI.BASED_DATE AND PI.OLD_WORK_TP IN ('BL' , 'WO' , 'NH' , 'NH_L' , 'NH_F' ) THEN 3 ELSE 0.1 END AS IS_REST , OTS.CREATE_TYPE , OTS.WORK_TYPE , OTS.WORK_SUB_TYPE , OTS.CTL_START_DATE , OTS.CTL_END_DATE , OTS.SRC_OT_TM , OTS.NT_TM , CASE WHEN OTS.MNTRG_CRDN = 'Y' THEN WI.EXP_DAILT_WT ELSE WI.DAILY_WT END AS DAILY_WT , CASE WHEN OTS.MNTRG_CRDN = 'Y' THEN WI.EXP_WEEK_WT ELSE WI.WEEK_WT END AS WEEK_WT , WI.OVERTIME_LIMIT FROM ( SELECT OOD.* FROM OTL_OVERTIME_DATA OOD UNION ALL SELECT ORD.* FROM OTL_REST_DATA ORD UNION ALL SELECT OSD.* FROM OTL_SCH_DATA OSD ) OTS , WORKING_INFO WI , PARAM_INFO PI WHERE 1 =1 AND OTS.WORK_DAY = WI.BWRK_DT ) SUB ) MST ) SELECT WEK.OVERTIME_LIMIT , SUM(WEK.REAL_CONF_HOUR) AS TOT_WK , SUM(WEK.REAL_CONF_HOUR) - WEK.WEEK_WT AS TOT_OT FROM ( SELECT SUB.* , CASE WHEN SUB.IS_REST &gt;= 1 THEN SUB.REAL_CONF_HOUR - SUB.REAL_DAILY_WT WHEN SUB.REAL_DAILY_WT &lt; SUB.DAILY_WT AND SUB.REAL_CONF_HOUR &gt; 0 THEN SUB.REAL_CONF_HOUR - SUB.REAL_DAILY_WT ELSE SUB.OT_TM END AS CAL_OT_TM FROM ( SELECT OMD.* , CASE WHEN SUM(OMD.TMP_DAILY_WT) OVER (ORDER BY OMD.IS_REST, OMD.WEEK_DAY)- OMD.TMP_DAILY_WT &gt; OMD.WEEK_WT THEN 0 WHEN SUM(OMD.TMP_DAILY_WT) OVER (ORDER BY OMD.IS_REST, OMD.WEEK_DAY) &gt; OMD.WEEK_WT THEN OMD.TMP_DAILY_WT - (SUM(OMD.TMP_DAILY_WT) OVER (ORDER BY OMD.IS_REST, OMD.WEEK_DAY) - OMD.WEEK_WT) ELSE OMD.TMP_DAILY_WT END AS REAL_DAILY_WT FROM OTL_MASTER_DATA OMD WHERE 1 =1 ) SUB ) WEK GROUP BY WEK.OVERTIME_LIMIT, WEK.WEEK_WT</t>
  </si>
  <si>
    <t>WITH CLOSE_CHECK_INFO AS ( SELECT HPI.COMPANY_CD, HPI.BIZAREA_CD, HPI.EMP_TP, HPI.EMPY_TP_CD, HPI.WGS_TP, HPI.RVERS_YM, HPI.NO_SQ, COALESCE(COUNT(HPPM.EMP_NO), 0 ) AS HPPM_CNT, COALESCE(COUNT(HTPI.EMP_NO), 0 ) AS HTPI_CNT, CASE WHEN COALESCE(COUNT(HPPM.EMP_NO), 0 ) = COALESCE(COUNT(HTPI.EMP_NO), 0 ) THEN 'Y' ELSE 'N' END CLOSE_CHECK_YN FROM HR_PTITLE_INFO HPI INNER JOIN MA_CLOSE_MST MCM ON MCM.COMPANY_CD = HPI.COMPANY_CD AND MCM.BIZAREA_CD = HPI.BIZAREA_CD AND MCM.CLOSE_TP_CD = '21' AND MCM.MODULE_CD = 'HR' AND MCM.CLOSE_MD_TP = '2' AND MCM.CLOSE_YM = HPI.RVERS_YM AND MCM.EMP_CD = HPI.EMPY_TP_CD AND MCM.EMP_TP = HPI.EMP_TP AND MCM.CLOSE_CLAS_TP = '101' AND MCM.WGS_TP = HPI.WGS_TP AND MCM.FMTN_SQ_TP = HPI.NO_SQ AND MCM.CLOSE_YN = 'Y' LEFT JOIN HR_PCALCPAY_MST HPPM ON HPPM.COMPANY_CD = HPI.COMPANY_CD AND HPPM.BIZAREA_CD = HPI.BIZAREA_CD AND HPPM.WGS_YM = HPI.RVERS_YM AND HPPM.WGS_TP = HPI.WGS_TP AND HPPM.NO_SQ = HPI.NO_SQ AND HPPM.EMPY_TP_CD = HPI.EMPY_TP_CD AND HPPM.EMP_TP = HPI.EMP_TP LEFT JOIN HR_TAX_PAY_INFO HTPI ON HTPI.COMPANY_CD = HPPM.COMPANY_CD AND HTPI.BIZAREA_CD = HPPM.BIZAREA_CD AND HTPI.PAY_YM = HPPM.WGS_YM AND HTPI.WGS_TP = HPPM.WGS_TP AND HTPI.NO_SQ = HPPM.NO_SQ AND HTPI.EMP_NO = HPPM.EMP_NO AND HTPI.EMPY_TP_CD = HPPM.EMPY_TP_CD AND HTPI.EMP_TP = HPPM.EMP_TP AND HTPI.CLOSE_CD = '2' WHERE HPI.COMPANY_CD = 'KL0001' AND HPI.RVERS_YM BETWEEN '202501' AND '202510' AND ( HPI.EMPY_TP_CD IN ('***' ,'1' ,'2' ,'Z01' ) ) AND (COALESCE('' , ' ' ) IN ('' , ' ' ) OR HPI.WGS_TP = '' ) AND ('0' = '0' OR HPI.NO_SQ = '0' ) AND ( HPI.BIZAREA_CD IN ('100' ,'100' ,'100' ) ) AND COALESCE(HPPM.SRC_TAX_BNEI_CD, '1' ) &lt;&gt; '2' GROUP BY HPI.COMPANY_CD, HPI.BIZAREA_CD, HPI.EMP_TP, HPI.EMPY_TP_CD, HPI.WGS_TP, HPI.RVERS_YM, HPI.NO_SQ ) SELECT HPI.COMPANY_CD, HPI.BIZAREA_CD, FN_COALESCE(MBL.BIZAREA_NM, MBM.BIZAREA_NM) BIZAREA_NM, HPI.EMP_TP, HPI.EMPY_TP_CD, HPI.WGS_TP, HPI.RVERS_YM, HPI.NO_SQ AS SQ_NO_HPI, HPI.PAYSJ_NM, HPI.PAY_DT, CASE WHEN COALESCE(MCM.CLOSE_YN,' ' ) IN ('' , ' ' ) THEN 'N' ELSE MCM.CLOSE_YN END AS CLOSE_YN, CASE WHEN MCM.CLOSE_YN IS NULL THEN NULL WHEN COALESCE(MCM2.CLOSE_YN,' ' ) IN ('' , ' ' ) THEN 'N' ELSE MCM2.CLOSE_YN END AS CLOSE_YN2, MCM.NO_SQ, MCM.CLOSE_DT, HEM.KOR_NM AS CLOSE_NMKOR, MCM.EMP_NO AS CLOSE_EMP, MCM.READ_START_DT, CCI.CLOSE_CHECK_YN FROM HR_PTITLE_INFO HPI INNER JOIN ( SELECT COMPANY_CD, BIZAREA_CD, WGS_YM, WGS_TP, NO_SQ, EMP_TP, EMPY_TP_CD, COUNT(*) CNT FROM HR_PCALCPAY_MST WHERE COMPANY_CD = 'KL0001' AND ( BIZAREA_CD IN ('100' ,'100' ,'100' ) ) AND WGS_YM BETWEEN '202501' AND '202510' GROUP BY COMPANY_CD, BIZAREA_CD, WGS_YM, WGS_TP, NO_SQ, EMP_TP, EMPY_TP_CD ) PP ON PP.COMPANY_CD = HPI.COMPANY_CD AND PP.BIZAREA_CD = HPI.BIZAREA_CD AND PP.EMPY_TP_CD = HPI.EMPY_TP_CD AND PP.NO_SQ = HPI.NO_SQ AND PP.EMP_TP = HPI.EMP_TP AND PP.WGS_TP = HPI.WGS_TP AND PP.WGS_YM = HPI.RVERS_YM LEFT OUTER JOIN MA_CLOSE_MST MCM ON HPI.COMPANY_CD = MCM.COMPANY_CD AND HPI.BIZAREA_CD = MCM.BIZAREA_CD AND MCM.CLOSE_TP_CD = '21' AND MCM.MODULE_CD = 'HR' AND MCM.CLOSE_MD_TP = '2' AND HPI.RVERS_YM = MCM.CLOSE_YM AND HPI.EMPY_TP_CD = MCM.EMP_CD AND HPI.EMP_TP = MCM.EMP_TP AND MCM.CLOSE_CLAS_TP = '101' AND MCM.WGS_TP = HPI.WGS_TP AND MCM.FMTN_SQ_TP = HPI.NO_SQ LEFT OUTER JOIN MA_CLOSE_MST MCM2 ON HPI.COMPANY_CD = MCM2.COMPANY_CD AND HPI.BIZAREA_CD = MCM2.BIZAREA_CD AND MCM2.CLOSE_TP_CD = '22' AND MCM2.MODULE_CD = 'HR' AND MCM2.CLOSE_MD_TP = '2' AND HPI.RVERS_YM = MCM2.CLOSE_YM AND HPI.EMPY_TP_CD = MCM2.EMP_CD AND HPI.EMP_TP = MCM2.EMP_TP AND MCM2.CLOSE_CLAS_TP = '101' AND MCM2.WGS_TP = HPI.WGS_TP AND MCM2.FMTN_SQ_TP = HPI.NO_SQ LEFT OUTER JOIN HR_EMP_MST HEM ON HEM.COMPANY_CD = HPI.COMPANY_CD AND HEM.EMP_NO = MCM.EMP_NO LEFT OUTER JOIN MA_BIZAREA_MST MBM ON HPI.COMPANY_CD = MBM.COMPANY_CD AND HPI.BIZAREA_CD = MBM.BIZAREA_CD LEFT OUTER JOIN MA_BIZAREA_LDTL MBL ON MBL.COMPANY_CD = HPI.COMPANY_CD AND MBL.BIZAREA_CD = HPI.BIZAREA_CD AND MBL.LANG_CD = 'KO' LEFT OUTER JOIN CLOSE_CHECK_INFO CCI ON CCI.COMPANY_CD = HPI.COMPANY_CD AND CCI.BIZAREA_CD = HPI.BIZAREA_CD AND CCI.EMP_TP = HPI.EMP_TP AND CCI.EMPY_TP_CD = HPI.EMPY_TP_CD AND CCI.WGS_TP = HPI.WGS_TP AND CCI.RVERS_YM = HPI.RVERS_YM AND CCI.NO_SQ = HPI.NO_SQ WHERE HPI.COMPANY_CD = 'KL0001' AND HPI.RVERS_YM BETWEEN '202501' AND '202510' AND ( HPI.EMPY_TP_CD IN ('***' ,'1' ,'2' ,'Z01' ) ) AND (COALESCE('' , ' ' ) IN ('' , ' ' ) OR HPI.WGS_TP = '' ) AND ('0' = '0' OR HPI.NO_SQ = '0' ) AND ( HPI.BIZAREA_CD IN ('100' ,'100' ,'100' ) ) AND ( COALESCE('' , ' ' ) IN ('' , ' ' ) OR UPPER(HEM.KOR_NM) LIKE CONCAT(CONCAT('%' , '' ), '%' )) AND ( COALESCE('' , ' ' ) IN ('' , ' ' ) OR '' = COALESCE(MCM.CLOSE_YN, 'N') ) ORDER BY HPI.COMPANY_CD, HPI.BIZAREA_CD, HPI.RVERS_YM, HPI.EMPY_TP_CD, HPI.EMP_TP, HPI.WGS_TP, HPI.NO_SQ, HPI.PAY_DT</t>
  </si>
  <si>
    <t>{ call COMET.PG_HR_FLE_SHRTEN_BWRK_PKG.MAIN_REQ( '10' , 'KL0001_HR_GWA2025100285' , 'approval3' , &lt;null&gt; , &lt;null&gt; ) }</t>
  </si>
  <si>
    <t>SELECT TO_CHAR(TO_DATE(A.EAT_DT,'YYYY-MM-DD' ),'YYYY-MM-DD' ) ||'(' || TO_CHAR(TO_DATE(A.EAT_DT,'YYYYMMDD' ),'DY' ) ||')' AS EAT_DT , B.CFTR_NO , ( SELECT Z.CFTR_NM FROM COMET.GAM_CFTR_MST_Z20342 Z WHERE Z.CFTR_NO = B.CFTR_NO ) AS CFTR_NM , B.TOT_CUNT , B.E_B_CUNT , B.E_L_CUNT , B.E_D_CUNT , B.E_N_CUNT , B.E_S_CUNT , B.T_B_CUNT , B.T_L_CUNT , B.T_D_CUNT , B.T_N_CUNT , B.F_CUNT FROM ( SELECT TO_CHAR(trunc(TO_DATE('2024' ||'0101' ,'YYYYMMDD' ) + ((TO_CHAR(TO_DATE('20251021' ,'YYYYMMDD' ), 'IW' )-1 )*7 ),'IW' )+ (LEVEL-1 ),'YYYYMMDD' ) AS EAT_DT FROM DUAL CONNECT BY LEVEL &lt; 8 ) A LEFT OUTER JOIN ( SELECT T.EAT_DT , T.CFTR_NO , SUM(CASE WHEN T.EMP_NO IS NOT NULL THEN 1 END) AS TOT_CUNT , SUM(CASE WHEN T.EMP_NO IS NOT NULL AND T.EAT_TP = 'E_B' THEN 1 END) AS E_B_CUNT , SUM(CASE WHEN T.EMP_NO IS NOT NULL AND T.EAT_TP = 'E_D' THEN 1 END) AS E_L_CUNT , SUM(CASE WHEN T.EMP_NO IS NOT NULL AND T.EAT_TP = 'E_L' THEN 1 END) AS E_D_CUNT , SUM(CASE WHEN T.EMP_NO IS NOT NULL AND T.EAT_TP = 'E_N' THEN 1 END) AS E_N_CUNT , SUM(CASE WHEN T.EMP_NO IS NOT NULL AND T.EAT_TP = 'S' THEN 1 END) AS E_S_CUNT , SUM(CASE WHEN T.EMP_NO IS NOT NULL AND T.EAT_TP = 'T_B' THEN 1 END) AS T_B_CUNT , SUM(CASE WHEN T.EMP_NO IS NOT NULL AND T.EAT_TP = 'T_D' THEN 1 END) AS T_L_CUNT , SUM(CASE WHEN T.EMP_NO IS NOT NULL AND T.EAT_TP = 'T_L' THEN 1 END) AS T_D_CUNT , SUM(CASE WHEN T.EMP_NO IS NOT NULL AND T.EAT_TP = 'T_N' THEN 1 END) AS T_N_CUNT , SUM(CASE WHEN T.EMP_NO IS NOT NULL AND T.EAT_TP LIKE 'F%' THEN 1 END) AS F_CUNT FROM ( SELECT ( SELECT Q.USER_DEF_COL1_VR FROM COMET.MA_COMM_CD_MST_Z20342 Q WHERE B.GAF_EAT_FG_CD = Q.COMM_CD )||'_' || NVL(( SELECT Z.USER_DEF_COL3_VR FROM COMET.MA_COMM_CD_MST_Z20342 Z WHERE Z.COMM_GRP_CD = 'GA812' AND A.EAT_TM BETWEEN USER_DEF_COL1_VR AND USER_DEF_COL2_VR) , 'N' ) AS EAT_TP , A.EAT_DT , A.EAT_TM , A.GAF_MBST_FG_CD , A.EMP_NO , B.CFTR_NO , A.GAF_PLCE_FG_CD FROM ( SELECT TO_CHAR(trunc(TO_DATE('2024' ||'0101' ,'YYYYMMDD' ) + ((TO_CHAR(TO_DATE('20251021' ,'YYYYMMDD' ), 'IW' )-1 )*7 ),'IW' )+ (LEVEL-1 ),'YYYYMMDD' ) AS EAT_DT FROM DUAL CONNECT BY LEVEL &lt; 8 ) AA INNER JOIN COMET.GAM_EAT_DC_LIST_Z20342 A ON AA.EAT_DT = A.EAT_DT AND A.GAF_CHGE_FG_CD &lt;&gt; 'GA102003' AND A.GAF_PLCE_FG_CD IN ( '120039' , '120090' , '120087' , '120075' , '120028' , '120029' , '120035' , '120016' , '120011' , '120017' , '120012' , '120018' , '120024' , '120008' , '120045' , '120046' , '120014' , '120015' , '120027' , '120033' , '120034' , '120043' , '120044' , '120004' , '120005' , '120026' , '120006' , '120066' , '120036' , '120019' , '120013' , '120020' , '120021' , '120007' , '120022' , '120023' , '120040' , '120071' , '120068' , '120067' , '120076' , '120078' , '120073' , '120074' , '120077' , '120069' , '120037' , '120038' , '120030' , '120031' , '120032' , '120088' , '120000' , '120041' , '120065' , '120001' , '120002' , '120025' , '120003' , '300199' , '300200' , '300201' , '300202' ) INNER JOIN COMET.GAM_CFTR_TRMNL_INFO_Z20342 B ON A.GAF_PLCE_FG_CD = B.TRMNL_NO UNION ALL SELECT 'S' AS EAT_TP , A.EAT_DT , A.EAT_TM , A.GAF_MBST_FG_CD , A.EMP_NO , B.CFTR_NO , A.GAF_PLCE_FG_CD FROM ( SELECT TO_CHAR(trunc(TO_DATE('2024' ||'0101' ,'YYYYMMDD' ) + ((TO_CHAR(TO_DATE('20251021' ,'YYYYMMDD' ), 'IW' )-1 )*7 ),'IW' )+ (LEVEL-1 ),'YYYYMMDD' ) AS EAT_DT FROM DUAL CONNECT BY LEVEL &lt; 8 ) AA INNER JOIN COMET.GAM_SNA_DC_LIST_Z20342 A ON AA.EAT_DT = A.EAT_DT AND A.GAF_CHGE_FG_CD &lt;&gt; 'GA102003' AND A.GAF_PLCE_FG_CD IN ( '120039' , '120090' , '120087' , '120075' , '120028' , '120029' , '120035' , '120016' , '120011' , '120017' , '120012' , '120018' , '120024' , '120008' , '120045' , '120046' , '120014' , '120015' , '120027' , '120033' , '120034' , '120043' , '120044' , '120004' , '120005' , '120026' , '120006' , '120066' , '120036' , '120019' , '120013' , '120020' , '120021' , '120007' , '120022' , '120023' , '120040' , '120071' , '120068' , '120067' , '120076' , '120078' , '120073' , '120074' , '120077' , '120069' , '120037' , '120038' , '120030' , '120031' , '120032' , '120088' , '120000' , '120041' , '120065' , '120001' , '120002' , '120025' , '120003' , '300199' , '300200' , '300201' , '300202' ) INNER JOIN COMET.GAM_CFTR_TRMNL_INFO_Z20342 B ON A.GAF_PLCE_FG_CD = B.TRMNL_NO ) T GROUP BY T.EAT_DT, T.CFTR_NO ) B ON A.EAT_DT = B.EAT_DT AND B.CFTR_NO IS NOT NULL ORDER BY A.EAT_DT , CFTR_NM</t>
  </si>
  <si>
    <t>WITH CLI_TEMP AS ( SELECT USER_ID, MAX(LOGIN_DTS) LOGIN_DTS FROM CM_LOGIN_INFO WHERE COMPANY_CD = 'KL0001' GROUP BY USER_ID ) SELECT CUM.USER_ID, CLI.COMPANY_CD, CUM.USER_FG_CD, CUM.USER_NM, CUM.USER_NM2, CUM.MBL_CERT_NO, CUM.HLOF_FG_CD, CUM.END_DT, CLI.LANG_CD, CLI.GMT_CD, HEM.GEMP_NO, HEM.EMP_NO, HEM.KOR_NM, MGI.MENUGRP_CD, ( CASE WHEN MGL.GRP_NM IS NULL OR MGL.GRP_NM = '' THEN MGM.GRP_NM ELSE MGL.GRP_NM END ) GRP_NM FROM CLI_TEMP INNER JOIN CM_LOGIN_INFO CLI ON CLI.USER_ID = CLI_TEMP.USER_ID AND CLI.LOGIN_DTS = CLI_TEMP.LOGIN_DTS INNER JOIN CI_USER_MST CUM ON CLI.USER_ID = CUM.USER_ID INNER JOIN HR_EMP_MST HEM ON HEM.COMPANY_CD = CLI.COMPANY_CD AND HEM.GEMP_NO = CUM.GEMP_NO INNER JOIN MA_GROUPUSER_INFO MGI ON MGI.COMPANY_CD = CLI.COMPANY_CD AND MGI.USER_ID = CUM.USER_ID INNER JOIN MA_GROUP_MST MGM ON MGM.COMPANY_CD = MGI.COMPANY_CD AND MGM.MENUGRP_CD = MGI.MENUGRP_CD LEFT OUTER JOIN MA_GROUP_LDTL MGL ON MGL.COMPANY_CD = MGM.COMPANY_CD AND MGL.MENUGRP_CD = MGM.MENUGRP_CD AND MGL.LANG_CD = 'KO' WHERE (HEM.RETR_DT IS NULL OR HEM.RETR_DT = '' OR HEM.RETR_DT &gt; '20251022') ORDER BY HEM.EMP_NO</t>
  </si>
  <si>
    <t>{ call PG_HR_OTL_COMMON_PKG.APPROVAL_TR_AFTER( '' ,'4' ,'ESSODM00100' ,'KL0001_HR_GWA2025100313' ,'' ,'' ,'' ,4 ,12 ) }</t>
  </si>
  <si>
    <t>WITH WEEK_INFO AS ( SELECT 1 AS WEEK_1W , 2 AS WEEK_2W , 3 AS WEEK_3W , 4 AS WEEK_4W , 5 AS WEEK_5W , 6 AS WEEK_6W FROM DUAL ), BASIC_INFO AS ( SELECT ADD_MONTHS(DUMMY.BASED_DATE, -1 ) AS MTH_DATE_FROM , ADD_MONTHS(DUMMY.BASED_DATE, 2 ) - 1 AS MTH_DATE_TO , DUMMY.BASED_DATE AS DATE_FROM , LAST_DAY(DUMMY.BASED_DATE) AS DATE_TO , TO_CHAR(DUMMY.BASED_DATE, 'IW' ) AS WEEK_FROM , TO_CHAR(LAST_DAY(DUMMY.BASED_DATE), 'IW' ) AS WEEK_TO FROM ( SELECT TO_DATE('202510' , 'YYYYMM' ) AS BASED_DATE FROM DUAL ) DUMMY ), W_WEEK AS ( SELECT 'KL0001' AS COMPANY_CD ,CAL.WEEK_MTH_SEQ AS WEEK_NUM ,CAL.WEEK_DATE_FROM AS WK_START_DT ,CAL.WEEK_DATE_TO AS WK_END_DT FROM ( SELECT ROWNUM AS WEEK_MTH_SEQ ,WEEK_DATE_FROM ,WEEK_DATE_TO FROM ( SELECT MST.WEEK_YER_SEQ ,TO_CHAR(MIN(MST.BASED_DATE),'YYYYMMDD' ) AS WEEK_DATE_FROM ,TO_CHAR(MAX(MST.BASED_DATE),'YYYYMMDD' ) AS WEEK_DATE_TO FROM ( SELECT SUB.* , TO_CHAR(SUB.BASED_DATE, 'YYYYMM' ) AS YYYYMM , TO_CHAR(SUB.BASED_DATE, 'IW' ) AS WEEK_YER_SEQ , DECODE(TO_CHAR(SUB.BASED_DATE, 'D' ), '1' , '8' , TO_CHAR(SUB.BASED_DATE, 'D' )) AS WEEK_DAY FROM ( SELECT CAL.MTH_DATE_FROM + (LEVEL - 1 ) AS BASED_DATE , CAL.WEEK_FROM , CAL.WEEK_TO , CAL.DATE_FROM , CAL.DATE_TO FROM BASIC_INFO CAL CONNECT BY LEVEL &lt;= (CAL.MTH_DATE_TO - CAL.MTH_DATE_FROM + 1 ) ) SUB ) MST WHERE 1 = 1 AND ( MST.WEEK_YER_SEQ IN (MST.WEEK_FROM, MST.WEEK_TO) OR MST.BASED_DATE BETWEEN MST.DATE_FROM AND MST.DATE_TO) GROUP BY MST.WEEK_YER_SEQ ORDER BY 2 ) ) CAL , WEEK_INFO WI WHERE 1 = 1 AND CAL.WEEK_MTH_SEQ IN (WI.WEEK_1W, WI.WEEK_2W, WI.WEEK_3W, WI.WEEK_4W, WI.WEEK_5W, WI.WEEK_6W) ) SELECT * FROM( SELECT ROWNUM AS ROW_NUM, WEEK_DATA.* FROM( SELECT HDWAI.EMP_NO ,HEM.KOR_NM ,WW.WEEK_NUM ,HDMSH.SAST_CD ,SAST_NM ,HEM.DUTY_CD ,DUTY_NM ,CASE WHEN HDMSH.SAST_CD IS NOT NULL AND HEM.DUTY_CD IS NULL THEN MDM.DEPT_NM||CHR(10 )||'(' ||SAST_NM||')' WHEN HEM.DUTY_CD IS NOT NULL AND HDMSH.SAST_CD IS NULL THEN MDM.DEPT_NM||CHR(10 )||'(' ||DUTY_NM||')' WHEN HDMSH.SAST_CD IS NOT NULL AND HEM.DUTY_CD IS NOT NULL THEN MDM.DEPT_NM||CHR(10 )||'(' ||SAST_NM||'/' ||DUTY_NM||')' ELSE MDM.DEPT_NM END AS DEPT_BIZ_NM , CASE WHEN MON_DTL_CNTN IS NOT NULL THEN MON_BWRK_TM_CNT || '(' || DECODE( MOD(MON_OVER_BWRK_TM_CNT,1 ),0 ,TO_CHAR(MON_OVER_BWRK_TM_CNT,'FM9990' ),TO_CHAR(MON_OVER_BWRK_TM_CNT,'FM9990.99' )) || ')' ||CHR(10 )||MON_DTL_CNTN ELSE MON_BWRK_TM_CNT || '(' || DECODE( MOD(MON_OVER_BWRK_TM_CNT,1 ),0 ,TO_CHAR(MON_OVER_BWRK_TM_CNT,'FM9990' ),TO_CHAR(MON_OVER_BWRK_TM_CNT,'FM9990.99' )) || ')' END AS MON , CASE WHEN TUE_DTL_CNTN IS NOT NULL THEN TUE_BWRK_TM_CNT || '(' || DECODE( MOD(TUE_OVER_BWRK_TM_CNT,1 ),0 ,TO_CHAR(TUE_OVER_BWRK_TM_CNT,'FM9990' ),TO_CHAR(TUE_OVER_BWRK_TM_CNT,'FM9990.99' )) || ')' ||CHR(10 )|| TUE_DTL_CNTN ELSE TUE_BWRK_TM_CNT || '(' || DECODE( MOD(TUE_OVER_BWRK_TM_CNT,1 ),0 ,TO_CHAR(TUE_OVER_BWRK_TM_CNT,'FM9990' ),TO_CHAR(TUE_OVER_BWRK_TM_CNT,'FM9990.99' )) || ')' END AS TUE ,CASE WHEN WED_DTL_CNTN IS NOT NULL THEN WED_BWRK_TM_CNT || '(' || DECODE( MOD(WED_OVER_BWRK_TM_CNT,1 ),0 ,TO_CHAR(WED_OVER_BWRK_TM_CNT,'FM9990' ),TO_CHAR(WED_OVER_BWRK_TM_CNT,'FM9990.99' )) || ')' ||CHR(10 )|| WED_DTL_CNTN ELSE WED_BWRK_TM_CNT || '(' || DECODE( MOD(WED_OVER_BWRK_TM_CNT,1 ),0 ,TO_CHAR(WED_OVER_BWRK_TM_CNT,'FM9990' ),TO_CHAR(WED_OVER_BWRK_TM_CNT,'FM9990.99' )) || ')' END AS WED ,CASE WHEN THU_DTL_CNTN IS NOT NULL THEN THU_BWRK_TM_CNT || '(' || DECODE( MOD(THU_OVER_BWRK_TM_CNT,1 ),0 ,TO_CHAR(THU_OVER_BWRK_TM_CNT,'FM9990' ),TO_CHAR(THU_OVER_BWRK_TM_CNT,'FM9990.99' )) || ')' ||CHR(10 )|| THU_DTL_CNTN ELSE THU_BWRK_TM_CNT || '(' || DECODE( MOD(THU_OVER_BWRK_TM_CNT,1 ),0 ,TO_CHAR(THU_OVER_BWRK_TM_CNT,'FM9990' ),TO_CHAR(THU_OVER_BWRK_TM_CNT,'FM9990.99' )) || ')' END AS THU ,CASE WHEN FRI_DTL_CNTN IS NOT NULL THEN FRI_BWRK_TM_CNT || '(' || DECODE( MOD(FRI_OVER_BWRK_TM_CNT,1 ),0 ,TO_CHAR(FRI_OVER_BWRK_TM_CNT,'FM9990' ),TO_CHAR(FRI_OVER_BWRK_TM_CNT,'FM9990.99' )) || ')' ||CHR(10 )|| FRI_DTL_CNTN ELSE FRI_BWRK_TM_CNT || '(' || DECODE( MOD(FRI_OVER_BWRK_TM_CNT,1 ),0 ,TO_CHAR(FRI_OVER_BWRK_TM_CNT,'FM9990' ),TO_CHAR(FRI_OVER_BWRK_TM_CNT,'FM9990.99' )) || ')' END AS FRI ,CASE WHEN SATU_DTL_CNTN IS NOT NULL THEN SATU_BWRK_TM_CNT || '(' || DECODE( MOD(SATU_OVER_BWRK_TM_CNT,1 ),0 ,TO_CHAR(SATU_OVER_BWRK_TM_CNT,'FM9990' ),TO_CHAR(SATU_OVER_BWRK_TM_CNT,'FM9990.99' )) || ')' ||CHR(10 )|| SATU_DTL_CNTN ELSE SATU_BWRK_TM_CNT || '(' || DECODE( MOD(SATU_OVER_BWRK_TM_CNT,1 ),0 ,TO_CHAR(SATU_OVER_BWRK_TM_CNT,'FM9990' ),TO_CHAR(SATU_OVER_BWRK_TM_CNT,'FM9990.99' )) || ')' END AS SAT ,CASE WHEN SUN_DTL_CNTN IS NOT NULL THEN SUN_BWRK_TM_CNT || '(' || DECODE( MOD(SUN_OVER_BWRK_TM_CNT,1 ),0 ,TO_CHAR(SUN_OVER_BWRK_TM_CNT,'FM9990' ),TO_CHAR(SUN_OVER_BWRK_TM_CNT,'FM9990.99' )) || ')' ||CHR(10 )|| SUN_DTL_CNTN ELSE SUN_BWRK_TM_CNT || '(' || DECODE( MOD(SUN_OVER_BWRK_TM_CNT,1 ),0 ,TO_CHAR(SUN_OVER_BWRK_TM_CNT,'FM9990' ),TO_CHAR(SUN_OVER_BWRK_TM_CNT,'FM9990.99' )) || ')' END AS SUN , BWRK_TM_CNT ||'(' || DECODE( MOD(OVER_BWRK_TM_CNT,1 ),0 ,TO_CHAR(OVER_BWRK_TM_CNT,'FM9990' ),TO_CHAR(OVER_BWRK_TM_CNT,'FM9990.99' )) || ')' AS TOTAL , BWRK_TM_CNT AS BWRK_TOTAL FROM HR_DNL_WK_ARLT_INFO_Z20342 HDWAI LEFT JOIN W_WEEK WW ON WW.WK_START_DT = HDWAI.WK_START_DT AND WW.WK_END_DT = HDWAI.WK_END_DT AND WW.COMPANY_CD = HDWAI.COMPANY_CD LEFT JOIN HR_EMP_MST HEM ON HDWAI.EMP_NO = HEM.EMP_NO AND HDWAI.COMPANY_CD = HEM.COMPANY_CD LEFT JOIN VW_HR_HUAN_Z20342 VHHZ ON HDWAI.EMP_NO = VHHZ.EMP_NO AND HDWAI.WK_START_DT BETWEEN TO_DATE(VHHZ.START_DT) AND TO_DATE(VHHZ.END_DT) LEFT JOIN MA_DEPT_MST MDM ON VHHZ.DEPT_CD = MDM.DEPT_CD AND HDWAI.WK_START_DT BETWEEN MDM.DEPT_START_DT AND MDM.DEPT_END_DT AND HDWAI.COMPANY_CD = MDM.COMPANY_CD LEFT JOIN HR_DNL_MBST_SAST_HST_Z20342 HDMSH ON HDWAI.EMP_NO = HDMSH.EMP_NO AND HDMSH.COMPANY_CD = HDWAI.COMPANY_CD AND HDWAI.WK_START_DT BETWEEN HDMSH.APLY_START_DT AND HDMSH.APLY_END_DT LEFT JOIN (SELECT SYSDEF_NM AS DUTY_NM, SYSDEF_CD FROM MA_CODEDTL WHERE MODULE_CD = 'HR' AND FIELD_CD = 'P00920' ) A ON HEM.DUTY_CD = A.SYSDEF_CD LEFT JOIN CO_SAST_MST_Z20342 CSM ON HDMSH.SAST_CD = CSM.SAST_CD AND HDMSH.COMPANY_CD = CSM.COMPANY_CD LEFT JOIN HR_DNL_ARLT_MST_Z20342 HDAM ON HDWAI.EMP_NO = HDAM.EMP_NO AND HDWAI.COMPANY_CD = HDAM.COMPANY_CD AND HDAM.BWRK_DT = HDWAI.WK_START_DT WHERE 1 =1 AND HDWAI.WK_START_DT = WW.WK_START_DT AND HDWAI.WK_END_DT = WW.WK_END_DT AND HDWAI.COMPANY_CD = WW.COMPANY_CD AND WW.WEEK_NUM IN ( '1' , '2' , '3' , '4' , '5' ) AND VHHZ.DEPT_CD IN ( '400205' ) ORDER BY EMP_NO, WEEK_NUM ) WEEK_DATA )TOT WHERE TOT.ROW_NUM BETWEEN '0' + 1 AND '50' + '0'</t>
  </si>
  <si>
    <t>SELECT HEM.EMP_NO, HEM.GEMP_NO, HEM.KOR_NM, HEM.HLOF_FG_CD, FN_COALESCE(HLOFL.SYSDEF_NM, HLOF.SYSDEF_NM) AS HLOF_FG_NM, HEM.DEPT_CD, FN_COALESCE(MDL.DEPT_NM, MDM.DEPT_NM) AS DEPT_NM FROM HR_EMP_MST HEM LEFT OUTER JOIN MA_DEPT_MST MDM ON MDM.COMPANY_CD = HEM.COMPANY_CD AND MDM.DEPT_CD = HEM.DEPT_CD AND '20251022' BETWEEN MDM.DEPT_START_DT AND FN_COALESCE(MDM.DEPT_END_DT, '99991231' ) LEFT OUTER JOIN MA_DEPT_LDTL MDL ON MDL.COMPANY_CD = MDM.COMPANY_CD AND MDL.DEPT_CD = MDM.DEPT_CD AND MDL.DEPT_START_DT = MDM.DEPT_START_DT AND MDL.LANG_CD = 'KO' LEFT OUTER JOIN MA_CODEDTL HLOF ON HLOF.COMPANY_CD = HEM.COMPANY_CD AND HLOF.SYSDEF_CD = HEM.HLOF_FG_CD AND HLOF.MODULE_CD = 'HR' AND HLOF.FIELD_CD = 'P00750' LEFT OUTER JOIN MA_CODEDTL_SDTL HLOFL ON HLOFL.COMPANY_CD = HLOF.COMPANY_CD AND HLOFL.SYSDEF_CD = HLOF.SYSDEF_CD AND HLOFL.MODULE_CD = HLOF.MODULE_CD AND HLOFL.FIELD_CD = HLOF.FIELD_CD AND HLOFL.LANG_CD = 'KO' WHERE HEM.COMPANY_CD = 'KL0001'</t>
  </si>
  <si>
    <t>SELECT AA.ITNC_ATHZ_DOC_NO , TO_CHAR(AA.ITNC_ATHZ_REQN_DTS, 'YYYY-MM-DD HH:mm:ss' ) AS ITNC_ATHZ_REQN_DTS , AA.ITNC_ATHZ_REQN_EMP_NO , ( SELECT Z.KOR_NM FROM COMET.VW_HR_EMP_MST_Z20342 Z WHERE Z.EMP_NO = AA.ITNC_ATHZ_REQN_EMP_NO ) AS ITNC_ATHZ_REQN_EMP_NM , AA.ITNC_ATHZ_REQN_DEPT_CD , AA.ITNC_ATHZ_REQN_CNTN , TO_CHAR(AA.ITNC_ATHZ_APRVL_DTS, 'YYYY-MM-DD HH:mm:ss' ) AS ITNC_ATHZ_APRVL_DTS , AA.ITNC_ATHZ_APRVL_EMP_NO , ( SELECT Z.KOR_NM FROM COMET.VW_HR_EMP_MST_Z20342 Z WHERE Z.EMP_NO = AA.ITNC_ATHZ_APRVL_EMP_NO ) AS ITNC_ATHZ_APRVL_EMP_NM , AA.ITNC_ATHZ_APRVL_DEPT_CD , TO_CHAR(AA.ITNC_ATHZ_APRVL_CNCL_DTS, 'YYYY-MM-DD HH:mm:ss' ) AS ITNC_ATHZ_APRVL_CNCL_DTS , AA.ITNC_ATHZ_CNCL_REASON_CNTN , AA.MNG_ATHZ_DOC_NO , TO_CHAR(AA.MNG_ATHZ_REQN_DTS, 'YYYY-MM-DD HH:mm:ss' ) AS MNG_ATHZ_REQN_DTS , AA.MNG_ATHZ_REQN_EMP_NO , ( SELECT Z.KOR_NM FROM COMET.VW_HR_EMP_MST_Z20342 Z WHERE Z.EMP_NO = AA.MNG_ATHZ_REQN_EMP_NO ) AS MNG_ATHZ_REQN_EMP_NM , AA.MNG_ATHZ_REQN_DEPT_CD , AA.MNG_ATHZ_REQN_CNTN , TO_CHAR(AA.MNG_ATHZ_APRVL_DTS, 'YYYY-MM-DD HH:mm:ss' ) AS MNG_ATHZ_APRVL_DTS , AA.MNG_ATHZ_APRVL_EMP_NO , ( SELECT Z.KOR_NM FROM COMET.VW_HR_EMP_MST_Z20342 Z WHERE Z.EMP_NO = AA.MNG_ATHZ_APRVL_EMP_NO ) AS MNG_ATHZ_APRVL_EMP_NM , AA.MNG_ATHZ_APRVL_DEPT_CD , TO_CHAR(AA.MNG_ATHZ_APRVL_CNCL_DTS, 'YYYY-MM-DD HH:mm:ss' ) AS MNG_ATHZ_APRVL_CNCL_DTS , AA.MNG_ATHZ_CNCL_REASON_CNTN , TO_CHAR(BB.WRT_DTS, 'YYYY-MM-DD HH:mm:ss' ) AS WRT_DTS , BB.RCH_FLD_CD , BB.MUO_PURPSE_FG_CD , CC.RCH_HWORK_NO , CC.SERVC_NM , CC.SERVC_PURPSE_CNTN , CASE WHEN ITNC_ATHZ_APRVL_CNCL_DTS IS NOT NULL THEN 'N' WHEN ITNC_ATHZ_APRVL_DTS IS NOT NULL THEN 'Y' ELSE '' END AS ITNC_APRVL_CNCL_YN , CASE WHEN MNG_ATHZ_APRVL_CNCL_DTS IS NOT NULL THEN 'N' WHEN MNG_ATHZ_APRVL_DTS IS NOT NULL THEN 'Y' ELSE '' END AS MNG_APRVL_CNCL_YN , CASE WHEN ITNC_ATHZ_APRVL_CNCL_DTS IS NOT NULL THEN TO_CHAR(ITNC_ATHZ_APRVL_CNCL_DTS, 'YYYY-MM-DD HH:mm:ss' ) WHEN ITNC_ATHZ_APRVL_DTS IS NOT NULL THEN TO_CHAR(ITNC_ATHZ_APRVL_DTS, 'YYYY-MM-DD HH:mm:ss' ) ELSE '' END AS ITNC_ATHZ_APRVL_CNCL_DT , CASE WHEN MNG_ATHZ_APRVL_CNCL_DTS IS NOT NULL THEN TO_CHAR(MNG_ATHZ_APRVL_CNCL_DTS, 'YYYY-MM-DD HH:mm:ss' ) WHEN MNG_ATHZ_APRVL_DTS IS NOT NULL THEN TO_CHAR(MNG_ATHZ_APRVL_DTS, 'YYYY-MM-DD HH:mm:ss' ) ELSE '' END AS MNG_ATHZ_APRVL_CNCL_DT FROM ( SELECT ITNC_ATHZ_DOC_NO , ITNC_ATHZ_REQN_DTS , ITNC_ATHZ_REQN_EMP_NO , ITNC_ATHZ_REQN_DEPT_CD , ITNC_ATHZ_REQN_CNTN , ITNC_ATHZ_APRVL_DTS , ITNC_ATHZ_APRVL_EMP_NO , ITNC_ATHZ_APRVL_DEPT_CD , ITNC_ATHZ_APRVL_CNCL_DTS , ITNC_ATHZ_CNCL_REASON_CNTN , MNG_ATHZ_DOC_NO , MNG_ATHZ_REQN_DTS , MNG_ATHZ_REQN_EMP_NO , MNG_ATHZ_REQN_DEPT_CD , MNG_ATHZ_REQN_CNTN , MNG_ATHZ_APRVL_DTS , MNG_ATHZ_APRVL_EMP_NO , MNG_ATHZ_APRVL_DEPT_CD , MNG_ATHZ_APRVL_CNCL_DTS , MNG_ATHZ_CNCL_REASON_CNTN FROM ( SELECT LEVEL AS LVL , A.DOC_NO , A.REQN_DTS , A.REQN_EMP_NO , A.REQN_DEPT_CD , A.REQN_CNTN , A.APRVL_DTS , A.APRVL_EMP_NO , A.APRVL_DEPT_CD , A.APRVL_CNCL_DTS , A.CNCL_REASON_CNTN FROM COMET.BMG_OPUT_REQN_ATHZ_MST_Z20342 A START WITH A.DOC_NO IN ( SELECT Z.APRVL_REQN_DOC_NO FROM COMET.BMG_OPUT_REQN_DTL_Z20342 Z WHERE Z.APRVL_REQN_DOC_NO = '00000000000000000023' AND (Z.EMP_NO = '100096' OR Z.APRVL_EMP_NO = '100096' ) ) CONNECT BY PRIOR A.DOC_NO = A.UP_DOC_NO ) A PIVOT ( MIN(A.DOC_NO) AS DOC_NO , MIN(A.REQN_DTS) AS REQN_DTS , MIN(A.REQN_EMP_NO) AS REQN_EMP_NO , MIN(A.REQN_DEPT_CD) AS REQN_DEPT_CD , MIN(A.REQN_CNTN) AS REQN_CNTN , MIN(A.APRVL_DTS) AS APRVL_DTS , MIN(A.APRVL_EMP_NO) AS APRVL_EMP_NO , MIN(A.APRVL_DEPT_CD) AS APRVL_DEPT_CD , MIN(A.APRVL_CNCL_DTS) AS APRVL_CNCL_DTS , MIN(A.CNCL_REASON_CNTN) AS CNCL_REASON_CNTN FOR LVL IN ( 1 AS ITNC_ATHZ, 2 AS MNG_ATHZ) ) ) AA , COMET.BMG_OPUT_REQN_DTL_Z20342 BB , COMET.BMG_RCH_HWORK_MST_Z20342 CC WHERE AA.ITNC_ATHZ_DOC_NO = BB.APRVL_REQN_DOC_NO(+) AND BB.RCH_HWORK_NO = CC.RCH_HWORK_NO(+)</t>
  </si>
  <si>
    <t>SELECT A.*, CASE WHEN REAL_WKR_CNT = 0 THEN 0 ELSE TRUNC(ADT_NOPL_CNT / REAL_WKR_CNT * 100 , 2 ) END REAL_EMPY_RT, CASE WHEN EMPY_NOPL_CNT = 0 THEN 0 ELSE TRUNC(ADT_NOPL_CNT / EMPY_NOPL_CNT * 100 , 2 ) END ACHV_RT FROM ( SELECT DISTINCT PAY_YM, SUBSTR(PAY_YM, 1 , 4 ) EMPY_YY, LTRIM(SUBSTR(PAY_YM, 5 , 2 ), '0' ) EMPY_MM, LTRIM(SUBSTR(PAY_YM, 5 , 2 ), '0' ) || '월' MM_FG, COUNT(A.EMP_NO) OVER(PARTITION BY PAY_YM) SUM_WKR_CNT, COUNT(EXCLD_YN) OVER(PARTITION BY PAY_YM) EXCLD_WKR_CNT, CASE WHEN COUNT(A.EMP_NO) OVER(PARTITION BY PAY_YM) = 0 THEN 0 ELSE COUNT(CASE WHEN EXCLD_YN IS NULL THEN '1' END) OVER(PARTITION BY PAY_YM) END REAL_WKR_CNT, TRUNC(COUNT(CASE WHEN EXCLD_YN IS NULL THEN '1' END) OVER(PARTITION BY PAY_YM) * EMPY_RT / 100 ) EMPY_NOPL_CNT, COUNT(DSB_YN) OVER(PARTITION BY PAY_YM) DSB_NOPL_CNT, COUNT(SLIGHT_YN) OVER(PARTITION BY PAY_YM) SLILL_NOPL_CNT, COUNT(SERIOUS_YN) OVER(PARTITION BY PAY_YM) SRILL_NOPL_CNT, COUNT(SLIGHT_YN) OVER(PARTITION BY PAY_YM) + (COUNT(SERIOUS_YN) OVER(PARTITION BY PAY_YM) * 2 ) ADT_NOPL_CNT, EMPY_RT, RMK_CNTN FROM ( SELECT B.TRG_YM PAY_YM , A.COMPANY_CD ,A.EMP_NO ,C.KOR_NM, D.MNG_DC ,E.EMPY_RT , CASE WHEN NVL(D2.EMP_NO, F.EXCLD_YN) IS NOT NULL THEN 'Y' WHEN NVL(E.APLY_EXCP_LABOR_DY, 0 ) &gt; NVL(H.BWRK_CNT, 0 ) AND I.START_DT IS NULL THEN 'Y' WHEN I.START_DT IS NOT NULL THEN 'Y' END EXCLD_YN, E.RMK_CNTN, CASE WHEN G.EMP_NO IS NOT NULL THEN 'Y' END DSB_YN, CASE WHEN NVL(G.DSB_FG_CD,'1' ) = '3' AND G.EMP_NO IS NOT NULL THEN 'Y' END SERIOUS_YN, CASE WHEN NVL(G.DSB_FG_CD,'1' ) != '3' AND G.EMP_NO IS NOT NULL THEN 'Y' END SLIGHT_YN FROM (SELECT SUBSTR('202510' ,1 ,4 )||TRIM(TO_CHAR(LEVEL,'00' )) TRG_YM FROM DUAL CONNECT BY SUBSTR('202510' ,5 ,2 ) &gt;= LEVEL) B LEFT OUTER JOIN HR_TAX_PAY_INFO A ON A.COMPANY_CD = 'KL0001' AND A.PAY_YM = B.TRG_YM AND A.CLOSE_CD = '2' LEFT OUTER JOIN HR_EMP_MST C ON A.COMPANY_CD = C.COMPANY_CD AND A.EMP_NO = C.EMP_NO LEFT OUTER JOIN HR_EMP_SDTL D ON C.COMPANY_CD = D.COMPANY_CD AND C.EMP_NO = D.EMP_NO AND D.MCLS_CD = 'HR01_20342' LEFT OUTER JOIN HR_EMP_SDTL D2 ON C.COMPANY_CD = D2.COMPANY_CD AND C.EMP_NO = D2.EMP_NO AND D2.MCLS_CD = 'HR00_20342' AND D2.MNG_DC = '30' LEFT OUTER JOIN HR_EMPY_CRTR_MST_Z20342 E ON TO_CHAR(LAST_DAY(TO_DATE(B.TRG_YM,'YYYYMM' )),'YYYYMMDD' ) BETWEEN E.START_DT AND NVL(E.END_DT,'29991231' ) AND E.EMPY_CRTR_CD = '100' LEFT OUTER JOIN HR_EMPY_CRTR_CLAS_INFO_Z20342 F ON E.COMPANY_CD = F.COMPANY_CD AND E.EMPY_CRTR_CD = F.EMPY_CRTR_CD AND E.START_DT = F.START_DT AND F.CLAS_FG_CD = '200' AND F.EXCLD_YN = 'Y' AND D.MNG_DC = F.CLAS_CD LEFT OUTER JOIN HR_EMPDSB_HST_X20342 G ON C.COMPANY_CD = G.COMPANY_CD AND C.EMP_NO = G.EMP_NO AND TO_CHAR(LAST_DAY(TO_DATE(B.TRG_YM,'YYYYMM' )),'YYYYMMDD' ) BETWEEN G.DSB_TERM_START_DT AND G.DSB_TERM_END_DT LEFT OUTER JOIN ( SELECT CRTR_YM , EMP_NO , COUNT(EMP_NO) AS BWRK_CNT FROM HR_DNL_ARLT_MST_Z20342 WHERE COMPANY_CD = 'KL0001' AND REAL_BWRK_TM_CNT &gt; 0 GROUP BY CRTR_YM, EMP_NO ) H ON C.EMP_NO = H.EMP_NO AND B.TRG_YM = H.CRTR_YM LEFT OUTER JOIN HR_HUANLOA_HST I ON C.COMPANY_CD = I.COMPANY_CD AND C.EMP_NO = I.EMP_NO AND B.TRG_YM BETWEEN SUBSTR(I.START_DT, 0 , 6 ) AND SUBSTR(I.END_DT, 0 , 6) ) A ORDER BY PAY_YM ) A</t>
  </si>
  <si>
    <t>SELECT HOMX.COMPANY_CD , HOMX.BIZAREA_CD , HOMX.EMP_NO , HOMX.SQ_NO , HOMX.DNL_CD , HOMX.DNLGB_CD , HOMX.REQ_DT , HOMX.REQ_FG , HODX.SEQ_NO , HODX.START_DT , HODX.END_DT , (SELECT COUNT(1 ) FROM MA_CALENDAR_INFO MCI WHERE HOMX.COMPANY_CD = MCI.COMPANY_CD AND MCI.CLND_TP = '1' AND MCI.CLND_DT BETWEEN HODX.START_DT AND HODX.END_DT AND MCI.BWRK_FG_CD IN ('2' , CASE WHEN HWMX.CHAR_CD_VAL_DC = '1' THEN '1' ELSE '2' END)) AS VCT_CNT , HOMX.APRVL_FG_CD , HOMX.GWAPRVLST_CD , HOMX.GWDOCU_NO FROM HR_OFFAPPLY_MST_X20342 HOMX INNER JOIN (SELECT HODX.COMPANY_CD, HODX.EMP_NO, HODX.SQ_NO, HODX.DNL_CD , COUNT(HODX.SEQ_NO) AS SEQ_NO , MIN(HODX.START_DT) AS START_DT , MAX(HODX.END_DT) AS END_DT FROM HR_OFFAPPLY_DTL_X20342 HODX WHERE HODX.COMPANY_CD = 'KL0001' AND HODX.EMP_NO = '170012' AND HODX.DNL_CD = 'MA' GROUP BY HODX.COMPANY_CD, HODX.EMP_NO, HODX.SQ_NO, HODX.DNL_CD) HODX ON HOMX.COMPANY_CD = HODX.COMPANY_CD AND HOMX.EMP_NO = HODX.EMP_NO AND HOMX.SQ_NO = HODX.SQ_NO AND HOMX.DNL_CD = HODX.DNL_CD LEFT OUTER JOIN HR_WFBBASE_MST_X20342 HWMX ON HOMX.COMPANY_CD = HWMX.COMPANY_CD AND HOMX.DNL_CD = HWMX.HR_CD AND HWMX.CONFIG_CD = 'WFB010' AND HWMX.FG_CD = '1' AND HWMX.APLY_DT = FN_HR_GET_APLYDT_Z20342('HR_WFBBASE_MST_X20342' , HOMX.VCTN_START_DT) WHERE 1 =1 AND HOMX.COMPANY_CD = 'KL0001' AND HOMX.EMP_NO = '170012' AND HOMX.DNL_CD = 'MA' AND NVL(HOMX.APLT_ID, HOMX.CREATE_USER_ID) = CASE WHEN HOMX.APLT_ID IS NULL THEN '' ELSE '555' END ORDER BY HOMX.SQ_NO, HODX.START_DT</t>
  </si>
  <si>
    <t>WITH W_BASE_DATE AS ( SELECT YYYYMM , DATE_FROM , DATE_TO , TO_CHAR(DECODE(TO_CHAR(DATE_FROM, 'D' ), 2 , DATE_FROM, NEXT_DAY(DATE_FROM, '월' ) - DECODE(YYYYMM, '202211' , 6 , 0 )),'YYYYMMDD' ) AS MIN_DATE_FROM , TO_CHAR(DECODE(TO_CHAR(DATE_TO, 'D' ), 1 , DATE_TO, NEXT_DAY(DATE_TO, '일' )),'YYYYMMDD' ) AS MAX_DATE_TO FROM ( SELECT YYYYMM , TO_DATE(YYYYMM, 'YYYYMM' ) AS DATE_FROM , LAST_DAY(TRUNC(SYSDATE)) AS DATE_TO FROM ( SELECT TO_CHAR(ADD_MONTHS(TRUNC(SYSDATE), -1 ), 'YYYYMM' ) AS YYYYMM FROM DUAL ) ) MST ) , W_EMP_LIST AS ( SELECT * FROM ( SELECT AAF.COMPANY_CD , AAF.EMP_NO , AAF.DEPT_CD , WBI.DATE_FROM , WBI.DATE_TO , WBI.YYYYMM , WBI.MIN_DATE_FROM , WBI.MAX_DATE_TO , AAF.EMP_TP , ROW_NUMBER() OVER(PARTITION BY AAF.EMP_NO ORDER BY AAF.START_DT DESC) AS R_NUM FROM W_BASE_DATE WBI , HR_EMP_MST POS , VW_HR_HUAN_Z20342 AAF WHERE POS.JNCO_DT &lt;= WBI.MAX_DATE_TO AND NVL(POS.RETR_DT, WBI.MIN_DATE_FROM) &gt;= WBI.MIN_DATE_FROM AND AAF.COMPANY_CD = POS.COMPANY_CD AND AAF.EMP_NO = POS.EMP_NO AND POS.COMPANY_CD = 'KL0001' AND AAF.START_DT &lt;= WBI.MAX_DATE_TO AND AAF.END_DT &gt;= WBI.MIN_DATE_FROM AND POS.EMP_NO IN ( '618424' ) AND AAF.EMP_TP IN ( '4' ) ) WHERE R_NUM = 1 ) SELECT T.COMPANY_CD , TO_CHAR(TO_DATE(T.START_DT,'YYYYMM' ),'YYYY-MM' ) AS START_DT , TO_CHAR(TO_DATE(T.END_DT,'YYYYMM' ),'YYYY-MM' ) AS END_DT , T.SAST_CD , (SELECT SAST_NM FROM CO_SAST_MST_Z20342 WHERE COMPANY_CD = T.COMPANY_CD AND START_DT &lt;= T.MAX_DATE_TO AND END_DT&gt;=T.MIN_DATE_FROM AND SAST_CD = T.SAST_CD AND ROWNUM &lt;= 1 ) AS SAST_NM , T.DEPT_CD , D.DEPT_NM , T.CNT AS WORK_CNT FROM ( SELECT A.COMPANY_CD , MIN(A.CRTR_YM) AS START_DT , MAX(A.CRTR_YM) AS END_DT , B.DEPT_CD , C.SAST_CD , B.MIN_DATE_FROM , B.MAX_DATE_TO , COUNT(DISTINCT A.EMP_NO) AS CNT FROM HR_DNL_ARLT_INFO_Z20342 A , W_EMP_LIST B , LATERAL( SELECT SAST_CD FROM HR_DNL_MBST_SAST_HST_Z20342 WHERE COMPANY_CD = B.COMPANY_CD AND EMP_NO = B.EMP_NO AND APLY_START_DT &lt;= B.MAX_DATE_TO AND APLY_END_DT &gt;= B.MIN_DATE_FROM ORDER BY MNG_SQ DESC FETCH FIRST 1 ROWS ONLY )(+) C WHERE A.COMPANY_CD = B.COMPANY_CD AND A.EMP_NO = B.EMP_NO AND A.CRTR_YM &gt;= B.YYYYMM AND A.COMPANY_CD = 'KL0001' AND A.BWRK_CNFM_YN = 'N' AND EXISTS( SELECT 'X' FROM HR_DNL_ARLT_MST_Z20342 M WHERE A.COMPANY_CD = M.COMPANY_CD AND A.CRTR_YM = M.CRTR_YM AND A.EMP_NO = M.EMP_NO AND M.BWRK_DT IN ( SELECT CALENDAR_DATE FROM VW_HR_CLND_MST WHERE CALENDAR_CODE = B.EMP_TP AND YYYYMM_WI = A.CRTR_YM ) ) GROUP BY A.COMPANY_CD , B.MIN_DATE_FROM , B.MAX_DATE_TO , B.DEPT_CD , C.SAST_CD ) T , ( SELECT DEPT_CD , DEPT_NM , DEPT_START_DT , NVL(DEPT_END_DT,'99991231' ) AS DEPT_END_DT , ROWNUM AS ORD_SEQ , COMPANY_CD FROM ( SELECT DEPT_CD , DEPT_NM , UP_DEPT_CD , DEPT_START_DT , DEPT_END_DT , SORT_SQ , COMPANY_CD FROM MA_DEPT_MST WHERE COMPANY_CD = 'KL0001' AND TO_CHAR(SYSDATE,'YYYYMMDD' ) BETWEEN DEPT_START_DT AND NVL(DEPT_END_DT,'99991231') ) START WITH UP_DEPT_CD IS NULL CONNECT BY PRIOR DEPT_CD = UP_DEPT_CD ORDER SIBLINGS BY UP_DEPT_CD, DEPT_CD ) D WHERE T.DEPT_CD = D.DEPT_CD(+) AND T.MAX_DATE_TO &gt;= D.DEPT_START_DT(+) AND T.MIN_DATE_FROM &lt;= D.DEPT_END_DT(+) ORDER BY D.ORD_SEQ , T.DEPT_CD</t>
  </si>
  <si>
    <t>SELECT C.DEPT_NM , A.EMP_NO , B.KOR_NM , EMP_TP_Q.MNGD_NM AS EMP_TP , EMP_DTL_TP_Q.MNGD_NM AS EMP_DTL_TP , B.PSTN_ANCT_CD , B.PSTN_CD , B.POSI_CD , SLST_CD2_Q.MNGD_NM AS SLST_CD2 , B.SLST_CD , B.HLOF_FG_CD , A.ACQS_DT , A.VLID_DT , '' AS QUA_TP , A.QUA_CARD_NM , A.ISSUE_ISTN_NM , A.QUA_GRD_CD , A.QUA_NO , A.REQ_DT , A.APRVL_DT FROM HR_LICENSE_MST A INNER JOIN HR_EMP_MST B ON A.COMPANY_CD = B.COMPANY_CD AND A.EMP_NO = B.EMP_NO LEFT OUTER JOIN MA_DEPT_MST C ON C.COMPANY_CD = B.COMPANY_CD AND C.DEPT_CD = B.DEPT_CD AND TO_CHAR(SYSDATE,'YYYYMMDD' ) BETWEEN C.DEPT_START_DT AND NVL(C.DEPT_END_DT,'47121231' ) LEFT OUTER JOIN ( SELECT A.COMPANY_CD , A.EMP_NO , B.MNGD_NM FROM HR_EMP_SDTL A LEFT OUTER JOIN CI_MNG_DTL B ON A.MCLS_CD = B.MCLS_CD AND B.MODULE_CD = 'HR' AND A.MNG_DC = B.MNGD_DTL_CD WHERE A.MCLS_CD = 'HR00_20342' ) EMP_TP_Q ON A.COMPANY_CD = EMP_TP_Q.COMPANY_CD AND A.EMP_NO = EMP_TP_Q.EMP_NO LEFT OUTER JOIN ( SELECT A.COMPANY_CD , A.EMP_NO , B.MNGD_NM FROM HR_EMP_SDTL A LEFT OUTER JOIN CI_MNG_DTL B ON A.MCLS_CD = B.MCLS_CD AND B.MODULE_CD = 'HR' AND A.MNG_DC = B.MNGD_DTL_CD WHERE A.MCLS_CD = 'HR01_20342' ) EMP_DTL_TP_Q ON A.COMPANY_CD = EMP_DTL_TP_Q.COMPANY_CD AND A.EMP_NO = EMP_DTL_TP_Q.EMP_NO LEFT OUTER JOIN ( SELECT A.COMPANY_CD , A.EMP_NO , B.MNGD_NM FROM HR_EMP_SDTL A LEFT OUTER JOIN CI_MNG_DTL B ON A.MCLS_CD = B.MCLS_CD AND B.MODULE_CD = 'HR' AND A.MNG_DC = B.MNGD_DTL_CD WHERE A.MCLS_CD = 'HR01_20342' ) SLST_CD2_Q ON A.COMPANY_CD = SLST_CD2_Q.COMPANY_CD AND A.EMP_NO = SLST_CD2_Q.EMP_NO WHERE A.COMPANY_CD = 'KL0001'</t>
  </si>
  <si>
    <t>SELECT A.PCA_NM PCA_NM , NVL(A.PARTNER_NM,A.PARTNER_CD) PARTNER_CD , CASE WHEN C.NOTE_DC IS NOT NULL THEN C.NOTE_DC||' 외' ELSE NULL END AS AC , A.BL_AMT AD , D.ACTG_DT AE , '' AF , A.PCA_CD AG , A.PARTNER_CD AH FROM ( WITH ACCT_LIST AS ( SELECT /*+ ORDERED */ MCM.COMPANY_CD , MCM.ACCT_CD , MCM.GAAP_CD , MCM.DRCRFG_CD FROM MA_COA_MST MCM WHERE MCM.COMPANY_CD = 'P_COMPANY_CD' AND MCM.GAAP_CD = '1' AND MCM.ACCT_CD IN (SELECT ACCT_CD FROM MA_COA_MULTIATTR WHERE COMPANY_CD = 'P_COMPANY_CD' AND ACCTATTR_CD = 'Z01' AND ACCT_CD IN (SELECT ACCT_CD FROM MA_COA_MULTIATTR WHERE COMPANY_CD = 'P_COMPANY_CD' AND ACCTATTR_CD = '152' )) ) SELECT A.COMPANY_CD ,A.PCA_CD ,B.PCA_NM ,A.PARTNER_CD ,C.PARTNER_NM ,A.FINPRODUCT_CD ,D.FINPRODUCT_NO ,SUM(A.DOCU_AMT) BL_AMT FROM ( SELECT /*+ ORDERED */ FMM.COMPANY_CD , FMM.GAAP_CD , FMM.ACCT_CD , AL.DRCRFG_CD , FMM.EXCH_CD , CASE WHEN (SUBSTR(FMM.MCLS_CD_TXT, INSTR(FMM.MCLS_CD_TXT, CONCAT('A02' ,':' ) ) + LENGTH('A02' ) + 1 , INSTR(FMM.MCLS_CD_TXT, '|' , INSTR(FMM.MCLS_CD_TXT, CONCAT('A02' ,':' ) )) - (INSTR(FMM.MCLS_CD_TXT, CONCAT('A02' ,':' ) ) + LENGTH( 'A02' ) + 1 )) ) IS NOT NULL THEN (SUBSTR(FMM.MCLS_CD_TXT, INSTR(FMM.MCLS_CD_TXT, CONCAT('A02' ,':' ) ) + LENGTH('A02' ) + 1 , INSTR(FMM.MCLS_CD_TXT, '|' , INSTR(FMM.MCLS_CD_TXT, CONCAT('A02' ,':' ) )) - (INSTR(FMM.MCLS_CD_TXT, CONCAT('A02' ,':' ) ) + LENGTH( 'A02' ) + 1 )) ) ELSE '' END AS PCA_CD , CASE WHEN (SUBSTR(FMM.MCLS_CD_TXT, INSTR(FMM.MCLS_CD_TXT, CONCAT('P' ,':' ) ) + LENGTH('P' ) + 1 , INSTR(FMM.MCLS_CD_TXT, '|' , INSTR(FMM.MCLS_CD_TXT, CONCAT('P' ,':' ) )) - (INSTR(FMM.MCLS_CD_TXT, CONCAT('P' ,':' ) ) + LENGTH( 'P' ) + 1 )) ) IS NOT NULL THEN (SUBSTR(FMM.MCLS_CD_TXT, INSTR(FMM.MCLS_CD_TXT, CONCAT('P' ,':' ) ) + LENGTH('P' ) + 1 , INSTR(FMM.MCLS_CD_TXT, '|' , INSTR(FMM.MCLS_CD_TXT, CONCAT('P' ,':' ) )) - (INSTR(FMM.MCLS_CD_TXT, CONCAT('P' ,':' ) ) + LENGTH( 'P' ) + 1 )) ) ELSE '' END AS PARTNER_CD , CASE WHEN (SUBSTR(FMM.MCLS_CD_TXT, INSTR(FMM.MCLS_CD_TXT, CONCAT('A07' ,':' ) ) + LENGTH('A07' ) + 1 , INSTR(FMM.MCLS_CD_TXT, '|' , INSTR(FMM.MCLS_CD_TXT, CONCAT('A07' ,':' ) )) - (INSTR(FMM.MCLS_CD_TXT, CONCAT('A07' ,':' ) ) + LENGTH( 'A07' ) + 1 )) ) IS NOT NULL THEN (SUBSTR(FMM.MCLS_CD_TXT, INSTR(FMM.MCLS_CD_TXT, CONCAT('A07' ,':' ) ) + LENGTH('A07' ) + 1 , INSTR(FMM.MCLS_CD_TXT, '|' , INSTR(FMM.MCLS_CD_TXT, CONCAT('A07' ,':' ) )) - (INSTR(FMM.MCLS_CD_TXT, CONCAT('A07' ,':' ) ) + LENGTH( 'A07' ) + 1 )) ) ELSE '' END AS FINPRODUCT_CD , CASE WHEN AL.DRCRFG_CD = FMM.DRCRFG_CD THEN COALESCE(FMM.DOCU_AMT,0 ) ELSE COALESCE(-FMM.DOCU_AMT,0 ) END DOCU_AMT FROM FI_MNGSUM_MST FMM INNER JOIN ACCT_LIST AL ON FMM.COMPANY_CD = AL.COMPANY_CD AND FMM.ACCT_CD = AL.ACCT_CD WHERE 1 =1 AND FMM.COMPANY_CD = 'P_COMPANY_CD' AND FMM.ACTG_DT &gt;= 'P_FROM_VR' AND FMM.ACTG_DT &lt;= 'P_TO_VR' AND FMM.PC_CD = 'P_PC_CD' AND FMM.GAAP_CD = 'P_GAAP_CD' AND (INSTR(FMM.MCLS_CD_TXT, 'A02:' ) &gt; 0 OR INSTR(FMM.MCLS_CD_TXT, 'P:' ) &gt; 0 ) ) A LEFT JOIN MA_PCA_MST B ON (A.COMPANY_CD = B.COMPANY_CD AND A.PCA_CD = B.PCA_CD) LEFT JOIN CI_PARTNER_MST C ON (A.PARTNER_CD = C.PARTNER_CD) LEFT JOIN FI_FINPRODUCT_MST D ON (A.FINPRODUCT_CD = D.FINPRODUCT_CD) GROUP BY A.COMPANY_CD, A.PCA_CD ,B.PCA_NM ,A.PARTNER_CD ,C.PARTNER_NM ,A.FINPRODUCT_CD ,D.FINPRODUCT_NO ORDER BY A.PCA_CD ,B.PCA_NM ,A.PARTNER_CD ,C.PARTNER_NM ,A.FINPRODUCT_CD ,D.FINPRODUCT_NO ) A LEFT JOIN (SELECT FDD.PARTNER_CD, MAX(FDD.COMPANY_CD||FDD.PC_CD||FDM.ACTG_DT||FDD.DOCU_NO||LPAD(FDD.DOLINE_SQ,5 ,'0' )) MAX_DOCU_NO FROM FI_DOCU_DTL FDD LEFT JOIN FI_DOCU_MST FDM ON (FDD.COMPANY_CD = FDM.COMPANY_CD AND FDD.PC_CD = FDM.PC_CD AND FDD.DOCU_NO = FDM.DOCU_NO) WHERE FDM.COMPANY_CD = 'P_COMPANY_CD' AND FDM.PC_CD = 'P_PC_CD' AND FDM.ACTG_DT BETWEEN 'P_FROM_VR' AND 'P_TO_VR' AND FDD.ACCT_CD IN (SELECT ACCT_CD FROM MA_COA_MULTIATTR WHERE COMPANY_CD = 'P_COMPANY_CD' AND ACCTATTR_CD = 'Z01' AND ACCT_CD IN (SELECT ACCT_CD FROM MA_COA_MULTIATTR WHERE COMPANY_CD = 'P_COMPANY_CD' AND ACCTATTR_CD = '152' ) ) AND FDM.DOCU_ST_CD = '1' GROUP BY PARTNER_CD) B ON (A.PARTNER_CD = B.PARTNER_CD) LEFT JOIN FI_DOCU_DTL C ON (C.COMPANY_CD = A.COMPANY_CD AND C.DOCU_NO||LPAD(C.DOLINE_SQ,5 ,'0' ) = SUBSTR(B.MAX_DOCU_NO,19 ,30 ) ) LEFT JOIN FI_DOCU_MST D ON (C.COMPANY_CD = D.COMPANY_CD AND C.PC_CD = D.PC_CD AND C.DOCU_NO = D.DOCU_NO) WHERE A.BL_AMT &lt;&gt; 0 ORDER BY AG, AH</t>
  </si>
  <si>
    <t>WITH PFLUCT_TMP AS ( SELECT HPM.EMP_NO, HPM.RVERS_YM, HPM.NO_SQ, HPM.CHG_WGS_CD, COALESCE(SUM(HPM.CHG_WGS_AMT),0 ) AS CHG_WGS_AMT FROM HR_PFLUCT_MST HPM WHERE HPM.COMPANY_CD = 'KL0001' AND HPM.RVERS_YM BETWEEN '202510' AND '202510' AND (1 = 0 OR 1 = '' OR 1 IS NULL OR 1 = HPM.NO_SQ) GROUP BY HPM.EMP_NO, HPM.RVERS_YM, HPM.NO_SQ, HPM.CHG_WGS_CD ) SELECT HEM.EMP_NO, HEM.KOR_NM, HEM.RES_NO, HEM.POSI_CD, HEM.PSTN_CD, HEM.ODTY_CD, HEM.JNCO_DT, HEM.RETR_DT, HEM.BIZAREA_CD, FN_COALESCE(MBL.BIZAREA_NM, MBM.BIZAREA_NM) BIZAREA_NM, HEM.DEPT_CD, FN_COALESCE(MDL.DEPT_NM, MDM.DEPT_NM) DEPT_NM, PT.RVERS_YM, PT.NO_SQ, PT.CHG_WGS_CD, PT.CHG_WGS_AMT FROM PFLUCT_TMP PT RIGHT JOIN HR_EMP_MST HEM ON PT.EMP_NO = HEM.EMP_NO LEFT OUTER JOIN MA_BIZAREA_MST MBM ON HEM.COMPANY_CD = MBM.COMPANY_CD AND HEM.BIZAREA_CD = MBM.BIZAREA_CD LEFT JOIN MA_BIZAREA_LDTL MBL ON MBL.COMPANY_CD = MBM.COMPANY_CD AND MBL.BIZAREA_CD = MBM.BIZAREA_CD AND MBL.LANG_CD = 0 LEFT JOIN ( SELECT MDM.COMPANY_CD, MDM.DEPT_CD, MDM.DEPT_NM, MDM.DEPT_START_DT, MDM.SORT_SQ FROM MA_DEPT_MST MDM WHERE COMPANY_CD = 'KL0001' AND DEPT_START_DT = (SELECT MAX(DEPT_START_DT) FROM MA_DEPT_MST WHERE COMPANY_CD = MDM.COMPANY_CD AND DEPT_CD = MDM.DEPT_CD) ) MDM ON HEM.COMPANY_CD = MDM.COMPANY_CD AND HEM.DEPT_CD = MDM.DEPT_CD LEFT JOIN MA_DEPT_LDTL MDL ON MDM.COMPANY_CD = MDL.COMPANY_CD AND MDM.DEPT_CD = MDL.DEPT_CD AND MDM.DEPT_START_DT = MDL.DEPT_START_DT AND MDL.LANG_CD = 0 WHERE HEM.COMPANY_CD = 'KL0001' AND HEM.EMPY_TP_CD &lt;&gt; 'E' AND ('' IS NULL OR '' = '' OR HEM.EMPY_TP_CD = '' ) AND ('' IS NULL OR '' = '' OR HEM.HLOF_FG_CD = '' ) AND ('%%' IS NULL OR '%%' = '' OR (UPPER(HEM.EMP_NO) LIKE CONCAT(CONCAT('%' , UPPER('%%' )), '%' )) OR (UPPER(HEM.KOR_NM) LIKE CONCAT(CONCAT('%' , UPPER('%%' )), '%' ))) ORDER BY HEM.BIZAREA_CD, (CASE WHEN MDM.SORT_SQ IS NULL OR MDM.SORT_SQ = '' THEN 0 ELSE MDM.SORT_SQ END), HEM.DEPT_CD,HEM.EMP_NO, PT.RVERS_YM, PT.NO_SQ, PT.CHG_WGS_CD</t>
  </si>
  <si>
    <t>WITH DNL_ARLT_MST AS ( SELECT A.*, CASE WHEN A.CTL_START_DATE IS NOT NULL THEN A.CTL_START_DATE WHEN A.OFM_WORK_TYPE IS NOT NULL AND A.CTL_BASED_START_TIME IS NOT NULL THEN TO_DATE('20251031' || A.CTL_BASED_START_TIME, 'YYYYMMDDHH24' ) ELSE TO_DATE('20251031' || SUBSTR(B.BWRK_START_TM, 1 , 2 ), 'YYYYMMDDHH24' ) END AS BWRK_START_DATE, CASE WHEN A.CTL_END_DATE IS NOT NULL THEN A.CTL_END_DATE WHEN A.OFM_WORK_TYPE IS NOT NULL AND A.CTL_BASED_END_TIME IS NOT NULL THEN TO_DATE('20251031' || A.CTL_BASED_END_TIME, 'YYYYMMDDHH24' ) ELSE TO_DATE('20251031' || SUBSTR(B.BWRK_END_TM, 1 , 2 ), 'YYYYMMDDHH24' ) END AS BWRK_END_DATE FROM VW_HR_DNL_ARLT_MST_NEW_Z20342 A LEFT OUTER JOIN VW_HR_DNL_CD_LIST_PERIOD_Z20342 B ON 1 = 1 AND A.COMPANY_CD = B.COMPANY_CD AND A.WORK_TYPE = B.BWRK_CD AND B.USE_YN = 'Y' AND '20251031' BETWEEN B.APLY_START_DT AND B.APLY_END_DT AND B.APLY_START_DT = ( SELECT MAX(APLY_START_DT) FROM VW_HR_DNL_CD_LIST_PERIOD_Z20342 WHERE BWRK_CD = A.WORK_TYPE ) WHERE 1 = 1 AND A.COMPANY_CD = 'KL0001' AND A.EMP_NO = '190106' AND A.WORK_DAY = '20251031' ) SELECT A.*, FN_COMPARE_DATE(TO_CHAR(A.BWRK_START_DATE, 'YYYYMMDD' ), A.WORK_DAY) || TO_CHAR(A.BWRK_START_DATE, 'HH24:MI' ) AS CTL_START_DTS, FN_COMPARE_DATE(TO_CHAR(A.BWRK_END_DATE, 'YYYYMMDD' ), A.WORK_DAY) || TO_CHAR(A.BWRK_END_DATE, 'HH24:MI' ) AS CTL_END_DTS, TO_CHAR(BWRK_START_DATE, 'YYYYMMDD' ) AS BWRK_START_DAY, TO_CHAR(BWRK_END_DATE, 'YYYYMMDD' ) AS BWRK_END_DAY, TO_CHAR(BWRK_START_DATE, 'HH24MI' ) AS BWRK_START_TM, TO_CHAR(BWRK_END_DATE, 'HH24MI' ) AS BWRK_END_TM, (BWRK_END_DATE - BWRK_START_DATE) * 24 AS BWRK_TM FROM DNL_ARLT_MST A</t>
  </si>
  <si>
    <t>WITH ASSET_TP_CD_HIERARCHY AS ( SELECT DISTINCT COMPANY_CD, ASSET_TP_CD, ASSET_TP_NM, CSF_LV FROM FI_TPASSET_MST START WITH COMPANY_CD = 'KL0001' AND CSF_LV = '1' CONNECT BY PRIOR ASSET_TP_CD = UP_ASSET_TP_CD AND COMPANY_CD = 'KL0001' ) SELECT DISTINCT AM.COMPANY_CD, FN_COALESCE(CML.ACCT_NM, COA.ACCT_NM) ACCT_NM, AM.ACCT_CD, AM.ASSET_CD, AM.ASSET_CD_SQ, AM.ASSET_NM, AM.DP_BGN_DT, AM.ACQS_AMT, AM.DEPT_CD, FN_COALESCE(MDL.DEPT_NM, DM.DEPT_NM) DEPT_NM, AM.CC_CD, FN_COALESCE(MCML.CC_NM, CM.CC_NM) CC_NM, AM.PJT_CD, PWM.WBS_NM AS NM_PJT, AM.PCA_CD, FN_COALESCE(PCML.PCA_NM, MPM.PCA_NM) PCA_NM, AM.REALACQS_DT, AM.ACQS_QT, TM.EVAL_FG, FADD.REVAL_DP_FG, CASE WHEN AM.SALE_PRRG_YN = 'Y' THEN 'Yes' ELSE CASE WHEN AM.SALE_PRRG_YN = 'N' THEN 'No' END END AS SALE_PRRG_YN, CASE WHEN AM.LOW_ASSET_YN = 'Y' THEN 'Yes' ELSE CASE WHEN AM.LOW_ASSET_YN = 'N' THEN 'No' END END AS LOW_ASSET_YN, AM.UP_ASSET_CD, AM.UP_ASSET_CD_SQ, AMM.ASSET_NM AS NM_ASSETUP, AM.ASSET_CD_SQ, AM.ASSET_DP_FG, AM.PC_CD, FN_COALESCE(PCL.PC_NM, MPC.PC_NM) PC_NM, AM.ACCT_CD, AM.RMK_DC, AM.ASSET_TP_CD FROM FI_ASSET_MST AM INNER JOIN ASSET_TP_CD_HIERARCHY ATCH ON AM.COMPANY_CD = ATCH.COMPANY_CD AND AM.ASSET_TP_CD = ATCH.ASSET_TP_CD INNER JOIN MA_COMPANY MC ON AM.COMPANY_CD = MC.COMPANY_CD INNER JOIN ( SELECT COMPANY_CD, ASSET_CD, ASSET_CD_SQ, ASSET_DP_FG FROM FI_ASSETMV_INFO WHERE COMPANY_CD = 'KL0001' AND ASSET_DP_FG = '1' AND PC_CD = '1000' GROUP BY COMPANY_CD, ASSET_CD, ASSET_CD_SQ, ASSET_DP_FG ) AI ON AM.COMPANY_CD = AI.COMPANY_CD AND AM.ASSET_DP_FG = AI.ASSET_DP_FG AND AM.ASSET_CD = AI.ASSET_CD AND AM.ASSET_CD_SQ = AI.ASSET_CD_SQ LEFT JOIN FI_ASSET_DP_DTL FADD ON FADD.COMPANY_CD = AM.COMPANY_CD AND FADD.ASSET_CD = AM.ASSET_CD AND FADD.ASSET_CD_SQ = AM.ASSET_CD_SQ AND FADD.ASSET_DP_FG = AM.ASSET_DP_FG LEFT JOIN MA_PC_MST MPC ON AM.COMPANY_CD = MPC.COMPANY_CD AND AM.PC_CD = MPC.PC_CD LEFT JOIN MA_PC_LDTL PCL ON PCL.COMPANY_CD = AM.COMPANY_CD AND PCL.PC_CD = AM.PC_CD AND PCL.LANG_CD = UPPER('KO' ) LEFT JOIN MA_COA_MST COA ON AM.COMPANY_CD = COA.COMPANY_CD AND MC.GAAP_CD = COA.GAAP_CD AND AM.ACCT_CD = COA.ACCT_CD LEFT JOIN MA_COA_LDTL CML ON CML.COMPANY_CD = AM.COMPANY_CD AND CML.ACCT_CD = AM.ACCT_CD AND CML.GAAP_CD = MC.GAAP_CD AND CML.LANG_CD = UPPER('KO' ) LEFT JOIN MA_DEPT_MST DM ON AM.COMPANY_CD = DM.COMPANY_CD AND AM.DEPT_CD = DM.DEPT_CD AND '20251022' BETWEEN DM.DEPT_START_DT AND DM.DEPT_END_DT LEFT JOIN MA_DEPT_LDTL MDL ON MDL.COMPANY_CD = DM.COMPANY_CD AND MDL.DEPT_CD = DM.DEPT_CD AND MDL.DEPT_START_DT = DM.DEPT_START_DT AND MDL.LANG_CD = UPPER('KO' ) LEFT JOIN MA_CC_MST CM ON AM.COMPANY_CD = CM.COMPANY_CD AND AM.CC_CD = CM.CC_CD AND '20251022' BETWEEN CM.START_DT AND CM.END_DT LEFT JOIN MA_CCLANG_DTL MCML ON CM.COMPANY_CD = MCML.COMPANY_CD AND CM.CC_CD = MCML.CC_CD AND CM.START_DT = MCML.START_DT AND MCML.LANG_CD = UPPER('KO' ) LEFT JOIN PS_WBS_MST PWM ON PWM.COMPANY_CD = AM.COMPANY_CD AND PWM.WBS_NO = AM.PJT_CD LEFT JOIN FI_TPASSET_MST TM ON AM.COMPANY_CD = TM.COMPANY_CD AND AM.ASSET_DP_FG = TM.ASSET_DP_FG AND AM.ASSET_TP_CD = TM.ASSET_TP_CD LEFT JOIN FI_ASSET_MST AMM ON AM.COMPANY_CD = AMM.COMPANY_CD AND AM.ASSET_DP_FG = AMM.ASSET_DP_FG AND AM.UP_ASSET_CD_SQ = AMM.ASSET_CD_SQ AND AM.UP_ASSET_CD = AMM.ASSET_CD LEFT JOIN MA_PCA_MST MPM ON AM.COMPANY_CD = MPM.COMPANY_CD AND AM.PCA_CD = MPM.PCA_CD AND '20251022' BETWEEN MPM.START_DT AND MPM.END_DT LEFT JOIN MA_PCAL_SDTL PCML ON MPM.COMPANY_CD = PCML.COMPANY_CD AND MPM.PCA_CD = PCML.PCA_CD AND MPM.START_DT = PCML.START_DT AND PCML.LANG_CD = UPPER('KO' ) WHERE AM.COMPANY_CD = 'KL0001' AND AM.ASSET_DP_FG = '1' AND EXISTS (SELECT 1 FROM FI_ASSETMV_INFO WHERE COMPANY_CD = AM.COMPANY_CD AND ASSET_CD = AM.ASSET_CD AND ASSET_CD_SQ = AM.ASSET_CD_SQ AND PC_CD = '1000' AND ASSET_DP_FG = '1' ) AND (UPPER(AM.ASSET_CD) LIKE CONCAT(CONCAT('%' , UPPER('' ) ), '%' ) OR UPPER(AM.ASSET_NM) LIKE CONCAT(CONCAT('%' , UPPER('' ) ), '%')) ORDER BY AM.ASSET_CD, AM.ASSET_CD_SQ, AM.ASSET_NM</t>
  </si>
  <si>
    <t>SELECT ( CASE WHEN MLD.COMPANY_CD IS NULL THEN 'KL0001' WHEN MLD.COMPANY_CD = '' THEN 'KL0001' ELSE MLD.COMPANY_CD END ) AS COMPANY_CD, CLD.NATION_CD, CLD.MENU_CD, CLM.LANG_CD, CC.SYSDEF_NM2 AS LANG_NM2, CLD.PREV_SQ, CLD.LANGDIC_SQ, CLM.LANGDIC_TXT AS LANGDIC_TXT, MLD.LANG_PREV_TXT LANGDIC_TXT2, CC.SYSDEF_NM LANG_NM FROM CM_LANGDIC_DTL CLD INNER JOIN CM_LANGDIC_MST CLM ON CLM.NATION_CD = CLD.NATION_CD AND CLM.LANGDIC_SQ = CLD.LANGDIC_SQ INNER JOIN CI_CODEDTL CC ON CC.MODULE_CD = 'MA' AND CC.FIELD_CD = 'P00440' AND CC.SYSDEF_CD = CLM.LANG_CD LEFT OUTER JOIN MA_LANGDIC_MST MLM ON MLM.COMPANY_CD = 'KL0001' AND MLM.NATION_CD = CLM.NATION_CD AND MLM.LANG_PREV_SQ = CLM.LANGDIC_SQ AND MLM.LANG_CD = CLM.LANG_CD LEFT OUTER JOIN MA_LANGDIC_DTL MLD ON MLD.COMPANY_CD = 'KL0001' AND MLD.NATION_CD = CLD.NATION_CD AND MLD.MENU_CD = CLD.MENU_CD AND MLD.PREV_SQ = CLD.PREV_SQ AND MLD.LANG_PREV_SQ = CLD.LANGDIC_SQ AND MLD.LANG_CD = CLM.LANG_CD WHERE NOT REGEXP_LIKE(CLD.MENU_CD, CONCAT(CONCAT('' ,'_X' ), '[0-9]' )) AND CLD.MENU_CD LIKE CONCAT('' ,'%') ORDER BY LANGDIC_SQ, PREV_SQ, LANG_NM</t>
  </si>
  <si>
    <t>SELECT CIM.ITEM_CD, CASE WHEN CIS.ITEM_NM IS NULL THEN CIM.ITEM_NM ELSE CIS.ITEM_NM END ITEM_NM, CASE WHEN CIS.ITEM_SPEC_DC IS NULL THEN CIM.ITEM_SPEC_DC ELSE CIS.ITEM_SPEC_DC END ITEM_SPEC_DC, CASE WHEN CIS.ITEM_DTL_SPEC_DC IS NULL THEN CIM.ITEM_DTL_SPEC_DC ELSE CIS.ITEM_DTL_SPEC_DC END ITEM_DTL_SPEC_DC, CASE WHEN CIS.ITEM_MTRQLT_DC IS NULL THEN CIM.ITEM_MTRQLT_DC ELSE CIS.ITEM_MTRQLT_DC END ITEM_MTRQLT_DC, CIM.STD_UNIT_CD, MP.PHAN_YN, MP.ILMP_INDV_FG, MP.JNTPRDT_YN, MP.BK_YN, MP.MRP_ADM_CD, MP.PR_RCPT_ISPC_YN, MP.FTRYISP_YN, MSI.SL_CD, MSI.SL_NM, PPM.PR_VER_CD, COALESCE(MP.ITEM_BAD_RT, 0 ) ITEM_BAD_RT, MI.LOT_USE_YN, MI.SER_USE_YN, MI.SER_RULE_CD, MI.BATCH_USE_YN, PBM.PRPOS_CD, PP_P00230.SYSDEF_NM PRPOS_NM, PBM.ALTNO_CD, PBM.UNIT_CD, PBM.STD_UNIT_CD UNIT_BOM_CD, PBM.STD_BOM_QT, (SELECT NVL(MAX(PRIOR_SQ_NO),10 ) PRIOR_SQ_NO FROM PP_BOM_DTL PBL WHERE COMPANY_CD = MP.COMPANY_CD AND PLANT_CD = MP.PLANT_CD AND ITEM_CD = MP.ITEM_CD AND PRPOS_CD = 'M' AND ALTNO_CD = '01' ) PRIOR_SQ_NO FROM CI_ITEM CIM LEFT OUTER JOIN CI_ITEMLANG_SDTL CIS ON CIS.ITEM_CD = CIM.ITEM_CD AND CIS.LANG_CD = 'KO' INNER JOIN MA_ITEM MI ON MI.COMPANY_CD = 'KL0001' AND MI.ITEM_CD = CIM.ITEM_CD INNER JOIN MA_PITEM MP ON MP.COMPANY_CD = MI.COMPANY_CD AND MP.ITEM_CD = MI.ITEM_CD LEFT OUTER JOIN MA_SL_INFO MSI ON MSI.COMPANY_CD = MP.COMPANY_CD AND MSI. PLANT_CD = MP.PLANT_CD AND MSI.SL_CD = MP.RCPT_SL_CD LEFT OUTER JOIN ( SELECT PPVM.COMPANY_CD, PPVM.PLANT_CD, PPVM.ITEM_CD, PPVM.PR_VER_CD FROM ( SELECT COMPANY_CD, PLANT_CD, ITEM_CD, MIN(PR_VER_CD) PR_VER_CD FROM PP_PRODV_MST WHERE COMPANY_CD = 'KL0001' AND TO_CHAR(SYSDATE,'YYYYMMDD' ) BETWEEN START_DT AND END_DT GROUP BY COMPANY_CD , PLANT_CD , ITEM_CD ) R INNER JOIN PP_PRODV_MST PPVM ON R.COMPANY_CD = PPVM.COMPANY_CD AND R.PLANT_CD = PPVM.PLANT_CD AND R.ITEM_CD = PPVM.ITEM_CD AND R.PR_VER_CD = PPVM.PR_VER_CD ) PPM ON PPM.COMPANY_CD = MP.COMPANY_CD AND PPM.PLANT_CD = MP.PLANT_CD AND PPM.ITEM_CD = MP.ITEM_CD LEFT OUTER JOIN PP_BOM_MST PBM ON PBM.COMPANY_CD = MP.COMPANY_CD AND PBM.PLANT_CD = MP.PLANT_CD AND PBM.ITEM_CD = MP.ITEM_CD AND PBM.PRPOS_CD = 'M' AND PBM.ALTNO_CD = '01' LEFT OUTER JOIN MA_CODEDTL PP_P00230 ON PP_P00230.COMPANY_CD = PBM.COMPANY_CD AND PP_P00230.SYSDEF_CD = PBM.PRPOS_CD AND PP_P00230.MODULE_CD = 'PP' AND PP_P00230.FIELD_CD = 'P00230' WHERE MP.PLANT_CD = '1000' AND ('' IS NULL OR '' = '' OR MI.ACCT_FG_CD = '' ) AND CIM.USE_YN = 'Y' AND MI.USE_YN = 'Y' AND ('Y' IS NULL OR 'Y' = '' OR MP.USE_YN = 'Y' ) AND ('' IS NULL OR '' = '' OR UPPER(CIM.ITEM_CD) LIKE CONCAT(CONCAT('%' , UPPER('' )), '%' ) OR (CIS.ITEM_NM IS NULL AND UPPER(CIM.ITEM_NM) LIKE CONCAT(CONCAT('%' , UPPER('' )), '%' )) OR (CIS.ITEM_NM IS NOT NULL AND UPPER(CIS.ITEM_NM) LIKE CONCAT(CONCAT('%' , UPPER('' )), '%' )) OR (CIS.ITEM_SPEC_DC IS NULL AND UPPER(CIM.ITEM_SPEC_DC) LIKE CONCAT(CONCAT('%' , UPPER('' )), '%' )) OR (CIS.ITEM_SPEC_DC IS NOT NULL AND UPPER(CIS.ITEM_SPEC_DC) LIKE CONCAT(CONCAT('%' , UPPER('' )), '%' )) OR (CIS.ITEM_DTL_SPEC_DC IS NULL AND UPPER(CIM.ITEM_DTL_SPEC_DC) LIKE CONCAT(CONCAT('%' , UPPER('' )), '%' )) OR (CIS.ITEM_DTL_SPEC_DC IS NOT NULL AND UPPER(CIS.ITEM_DTL_SPEC_DC) LIKE CONCAT(CONCAT('%' , UPPER('' )), '%' )) OR (CIS.ITEM_MTRQLT_DC IS NULL AND UPPER(CIM.ITEM_MTRQLT_DC) LIKE CONCAT(CONCAT('%' , UPPER('' )), '%' )) OR (CIS.ITEM_MTRQLT_DC IS NOT NULL AND UPPER(CIM.ITEM_MTRQLT_DC) LIKE CONCAT(CONCAT('%' , UPPER('' )), '%' )) OR UPPER(CIM.STD_UNIT_CD) LIKE CONCAT(CONCAT('%' , UPPER('' )), '%')) ORDER BY CIM.ITEM_CD ASC NULLS FIRST</t>
  </si>
  <si>
    <t>SELECT * FROM ( SELECT EMP_MST.GEMP_NO, EMP_MST.EMP_NO, EMP_MST.KOR_NM, FN_COALESCE(DUTY_RANKL.SYSDEF_NM, DUTY_RANK.SYSDEF_NM) AS POSI_NM, EMP_MST.DEPT_CD, FN_COALESCE(C_DEPTL.DEPT_NM, C_DEPT.DEPT_NM) AS DEPT_NM, FN_COALESCE(U_DEPTL.DEPT_NM, U_DEPT.DEPT_NM) AS UP_DEPT_NM, CASE WHEN C_DEPT.SORT_SQ IS NULL OR C_DEPT.SORT_SQ = '' THEN 0 ELSE C_DEPT.SORT_SQ END SORT_SQ, C_DEPT.DEPT_START_DT, EMP_MST.BIZAREA_CD FROM HR_EMP_MST EMP_MST LEFT OUTER JOIN HR_EMPINFO_DTL HED ON HED.COMPANY_CD = EMP_MST.COMPANY_CD AND HED.EMP_NO = EMP_MST.EMP_NO LEFT OUTER JOIN MA_DEPT_MST C_DEPT ON C_DEPT.COMPANY_CD = EMP_MST.COMPANY_CD AND C_DEPT.DEPT_CD = EMP_MST.DEPT_CD AND '20251023' BETWEEN C_DEPT.DEPT_START_DT AND FN_COALESCE(C_DEPT.DEPT_END_DT, '99991231' ) LEFT OUTER JOIN MA_DEPT_LDTL C_DEPTL ON C_DEPTL.COMPANY_CD = C_DEPT.COMPANY_CD AND C_DEPTL.DEPT_CD = C_DEPT.DEPT_CD AND C_DEPTL.DEPT_START_DT = C_DEPT.DEPT_START_DT AND C_DEPTL.LANG_CD = 'KO' LEFT OUTER JOIN MA_DEPT_MST U_DEPT ON U_DEPT.COMPANY_CD = C_DEPT.COMPANY_CD AND U_DEPT.DEPT_CD = C_DEPT.UP_DEPT_CD AND '20251023' BETWEEN U_DEPT.DEPT_START_DT AND FN_COALESCE(U_DEPT.DEPT_END_DT, '99991231' ) LEFT OUTER JOIN MA_DEPT_LDTL U_DEPTL ON U_DEPTL.COMPANY_CD = U_DEPT.COMPANY_CD AND U_DEPTL.DEPT_CD = U_DEPT.DEPT_CD AND U_DEPTL.DEPT_START_DT = U_DEPT.DEPT_START_DT AND U_DEPTL.LANG_CD = 'KO' LEFT OUTER JOIN MA_CODEDTL DUTY_RANK ON DUTY_RANK.COMPANY_CD = EMP_MST.COMPANY_CD AND DUTY_RANK.SYSDEF_CD = EMP_MST.POSI_CD AND DUTY_RANK.MODULE_CD = 'HR' AND DUTY_RANK.FIELD_CD = 'P00640' LEFT OUTER JOIN MA_CODEDTL_SDTL DUTY_RANKL ON DUTY_RANKL.COMPANY_CD = DUTY_RANK.COMPANY_CD AND DUTY_RANKL.SYSDEF_CD = DUTY_RANK.SYSDEF_CD AND DUTY_RANKL.MODULE_CD = DUTY_RANK.MODULE_CD AND DUTY_RANKL.FIELD_CD = DUTY_RANK.FIELD_CD AND DUTY_RANKL.LANG_CD = 'KO' WHERE EMP_MST.COMPANY_CD = 'KL0001' AND EMP_MST.EMPY_TP_CD = '2' AND ('3' IS NULL OR '3' = ' ' OR EMP_MST.HLOF_FG_CD = '3' ) AND ('' IS NULL OR '' = ' ' OR EMP_MST.SLST_CD LIKE FN_CONCAT(FN_CONCAT('%' , FN_COALESCE('' , '' )), '%' )) AND ( (UPPER('' ) IS NULL OR UPPER('' ) = ' ' ) OR UPPER(EMP_MST.EMP_NO) LIKE CONCAT(CONCAT('%' , UPPER('' )), '%' ) OR UPPER(EMP_MST.KOR_NM) LIKE CONCAT(CONCAT('%' , UPPER('' )), '%' ) OR UPPER(C_DEPT.DEPT_NM) LIKE CONCAT(CONCAT('%' , UPPER('' )), '%' ) ) AND ( EMP_MST.BIZAREA_CD IN ( '100' , '100' ) ) ORDER BY EMP_MST.EMP_NO ) INV</t>
  </si>
  <si>
    <t>SELECT A.* FROM (SELECT MST.COMPANY_CD ,MST.PC_CD ,MPM.PC_NM ,MST.DOCU_NO ,MST.ACTG_DT ,MST.WRT_DEPT_CD ,MDM.DEPT_NM ,MST.WRT_EMP_NO ,HEM.KOR_NM AS WRT_EMP_NM ,FDD.ACCT_CD ,MCM.ACCT_NM ,NVL(FDD.CC_CD, '' ) AS CC_CD ,NVL(MCM2.CC_NM, '' ) AS CC_NM ,NVL(FDD.BG_CD, '' ) AS BG_CD ,NVL(FBM.BG_NM, '' ) AS BG_NM ,NVL(FDD.BGACCT_CD, '' ) AS BGACCT_CD ,NVL(MBI.BGACCT_NM, '' ) AS BGACCT_NM ,NVL(FDS.MNGD_CD,'' ) AS BIZ_ACTV_CD ,NVL(FDS.MNGD_NM,'' ) AS BIZ_ACTV_NM ,FDD.DOCU_AMT AS DR_AMT ,0 AS CR_AMT ,FDD.NOTE_DC ,FDD.DOLINE_SQ ,SUM(FDD.DOCU_AMT) OVER(PARTITION BY MST.DOCU_NO) AS SUM_AMT ,FDS2.MNGD_CD AS DVSN_CD ,FDS2.MNGD_NM AS DVSN_NM ,FCADM.CARD_NO ,FN_DEC_SAVE_CM_CRYPT_INFO_Z20342(FN_ENC_STYLE_Z20342('CREDIT' ),FCADM.CARD_NO) AS CARD_NO_DEC ,FCADM.FRCS_NM ,FCADM.USER_DEPT_CD ,MDM2.DEPT_NM AS USER_DEPT_NM ,FCADM.USER_EMP_NO ,HEM2.KOR_NM AS USER_EMP_NM ,TO_CHAR(FCADM.APRVL_DTS,'yyyy-MM-dd' ) AS USE_DT ,FCSDD.VAT_CD ,VAT.TAXAFS_CD_NM AS VAT_NM ,FCSDD.PDIV_CD ,MC.SYSDEF_NM AS PDIV_NM ,FDD.DRCRFG_CD FROM FI_DOCU_MST MST INNER JOIN FI_DOCU_DTL FDD ON MST.COMPANY_CD = FDD.COMPANY_CD AND MST.PC_CD = FDD.PC_CD AND MST.DOCU_NO = FDD.DOCU_NO AND FDD.DRCRFG_CD = '1' INNER JOIN FI_CCCRD_APRVL_DC_MST_Z20342 FCADM ON MST.COMPANY_CD = FCADM.COMPANY_CD AND MST.MODULE_MNG_NO = FCADM.REQN_SN INNER JOIN FI_CCCRD_STL_DC_DTL_Z20342 FCSDD ON FCADM.COMPANY_CD = FCSDD.COMPANY_CD AND FCADM.CARD_NO = FCSDD.CARD_NO AND FCADM.CARD_APRVL_NO = FCSDD.CARD_APRVL_NO AND FCADM.APRVL_CNCL_YN = FCSDD.APRVL_CNCL_YN AND FCADM.REQN_SN = FCSDD.REQN_SN AND FCSDD.VAT_CD IS NOT NULL LEFT OUTER JOIN FI_DOCU_SDTL FDS ON FDD.COMPANY_CD = FDS.COMPANY_CD AND FDD.PC_CD = FDS.PC_CD AND FDD.DOCU_NO = FDS.DOCU_NO AND FDD.DOLINE_SQ = FDS.DOLINE_SQ AND FDS.MCLS_CD = 'D19' LEFT OUTER JOIN FI_DOCU_SDTL FDS2 ON FDD.COMPANY_CD = FDS2.COMPANY_CD AND FDD.PC_CD = FDS2.PC_CD AND FDD.DOCU_NO = FDS2.DOCU_NO AND FDD.DOLINE_SQ = FDS2.DOLINE_SQ AND FDS2.MCLS_CD = 'A02' LEFT OUTER JOIN MA_PC_MST MPM ON MST.COMPANY_CD = MPM.COMPANY_CD AND MST.PC_CD = MPM.PC_CD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 ON MDM.COMPANY_CD = MST.COMPANY_CD AND MDM.DEPT_CD = MST.WRT_DEPT_CD LEFT OUTER JOIN HR_EMP_MST HEM ON MST.COMPANY_CD = HEM.COMPANY_CD AND MST.WRT_EMP_NO = HEM.EMP_NO LEFT OUTER JOIN MA_COA_MST MCM ON FDD.COMPANY_CD = MCM.COMPANY_CD AND FDD.ACCT_CD = MCM.ACCT_CD AND MCM.GAAP_CD ='1' LEFT OUTER JOIN ( SELECT B.COMPANY_CD, B.CC_CD, B.CC_NM, B.START_DT FROM ( SELECT MAX(START_DT) START_DT, CC_CD FROM MA_CC_MST WHERE COMPANY_CD = 'KL0001' GROUP BY CC_CD ) A INNER JOIN MA_CC_MST B ON B.CC_CD = A.CC_CD AND B.START_DT = A.START_DT AND B.COMPANY_CD = 'KL0001' ) MCM2 ON FDD.COMPANY_CD = MCM2.COMPANY_CD AND FDD.CC_CD = MCM2.CC_CD LEFT OUTER JOIN FI_BG_MST FBM ON FDD.COMPANY_CD = FBM.COMPANY_CD AND FDD.BG_CD = FBM.BG_CD LEFT OUTER JOIN FI_BGACCT_MST MBI ON FDD.COMPANY_CD = MBI.COMPANY_CD AND FDD.BGACCT_CD = MBI.BGACCT_CD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MDM2 ON MDM2.COMPANY_CD = FCADM.COMPANY_CD AND MDM2.DEPT_CD = FCADM.USER_DEPT_CD LEFT OUTER JOIN HR_EMP_MST HEM2 ON FCADM.COMPANY_CD = HEM2.COMPANY_CD AND FCADM.USER_EMP_NO = HEM2.EMP_NO LEFT OUTER JOIN MA_CODEDTL MC ON 'KL0001' = MC.COMPANY_CD AND MC.SYSDEF_CD = FCSDD.PDIV_CD AND MC.MODULE_CD = 'TX' AND MC.FIELD_CD = 'Z220_20342' LEFT OUTER JOIN ( SELECT DISTINCT MTM.TAXAFS_CD, MTM.TAXAFS_CD_NM FROM MA_TAX_MST MTM WHERE (MTM.NATION_CD = 'KR' OR (('KR' IS NULL OR 'KR' = '' ) AND MTM.NATION_CD = (SELECT NATION_CD FROM MA_COMPANY MC WHERE MC.COMPANY_CD = 'KL0001' ))) AND MTM.TAXCAT_CD = 'A' AND MTM.TAXAFS_CD NOT IN ('26' , '50' , '51' , '52' , '53' , '60' ) AND (MTM.END_DT IS NULL OR MTM.END_DT &gt;= NULL) AND (MTM.USE_YN = 'Y' OR 'Y' IS NULL OR 'Y' = '' ) ) VAT ON VAT.TAXAFS_CD = FCSDD.VAT_CD WHERE 1 =1 AND MST.COMPANY_CD = 'KL0001' AND MST.DOCU_NO IN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UNION ALL SELECT MST.COMPANY_CD ,MST.PC_CD ,MPM.PC_NM ,MST.DOCU_NO ,MST.ACTG_DT ,MST.WRT_DEPT_CD ,MDM.DEPT_NM ,MST.WRT_EMP_NO ,HEM.KOR_NM AS WRT_EMP_NM ,FDD.ACCT_CD ,MCM.ACCT_NM ,NVL(FDD.CC_CD, '' ) AS CC_CD ,NVL(MCM2.CC_NM, '' ) AS CC_NM ,NVL(FDD.BG_CD, '' ) AS BG_CD ,NVL(FBM.BG_NM, '' ) AS BG_NM ,NVL(FDD.BGACCT_CD, '' ) AS BGACCT_CD ,NVL(MBI.BGACCT_NM, '' ) AS BGACCT_NM ,'' AS BIZ_ACTV_CD ,'' AS BIZ_ACTV_NM ,0 AS DR_AMT ,FDD.DOCU_AMT AS CR_AMT ,FDD.NOTE_DC ,FDD.DOLINE_SQ ,SUM(FDD.DOCU_AMT) OVER(PARTITION BY MST.DOCU_NO) AS SUM_AMT ,'' AS DVSN_CD ,'' AS DVSN_NM ,FCADM.CARD_NO ,FN_DEC_SAVE_CM_CRYPT_INFO_Z20342(FN_ENC_STYLE_Z20342('CREDIT' ),FCADM.CARD_NO) AS CARD_NO_DEC ,FCADM.FRCS_NM ,FCADM.USER_DEPT_CD ,MDM2.DEPT_NM AS USER_DEPT_NM ,FCADM.USER_EMP_NO ,HEM2.KOR_NM AS USER_EMP_NM ,TO_CHAR(FCADM.APRVL_DTS,'yyyy-MM-dd' ) AS USE_DT ,'' AS VAT_CD ,'' AS VAT_NM ,'' AS PDIV_CD ,'' AS PDIV_NM ,FDD.DRCRFG_CD FROM FI_DOCU_MST MST INNER JOIN FI_DOCU_DTL FDD ON MST.COMPANY_CD = FDD.COMPANY_CD AND MST.PC_CD = FDD.PC_CD AND MST.DOCU_NO = FDD.DOCU_NO AND FDD.DRCRFG_CD = '2' INNER JOIN FI_CCCRD_APRVL_DC_MST_Z20342 FCADM ON MST.COMPANY_CD = FCADM.COMPANY_CD AND MST.MODULE_MNG_NO = FCADM.REQN_SN LEFT OUTER JOIN MA_PC_MST MPM ON MST.COMPANY_CD = MPM.COMPANY_CD AND MST.PC_CD = MPM.PC_CD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 ON MDM.COMPANY_CD = MST.COMPANY_CD AND MDM.DEPT_CD = MST.WRT_DEPT_CD LEFT OUTER JOIN HR_EMP_MST HEM ON MST.COMPANY_CD = HEM.COMPANY_CD AND MST.WRT_EMP_NO = HEM.EMP_NO LEFT OUTER JOIN MA_COA_MST MCM ON FDD.COMPANY_CD = MCM.COMPANY_CD AND FDD.ACCT_CD = MCM.ACCT_CD AND MCM.GAAP_CD ='1' LEFT OUTER JOIN ( SELECT B.COMPANY_CD, B.CC_CD, B.CC_NM, B.START_DT FROM ( SELECT MAX(START_DT) START_DT, CC_CD FROM MA_CC_MST WHERE COMPANY_CD = 'KL0001' GROUP BY CC_CD ) A INNER JOIN MA_CC_MST B ON B.CC_CD = A.CC_CD AND B.START_DT = A.START_DT AND B.COMPANY_CD = 'KL0001' ) MCM2 ON FDD.COMPANY_CD = MCM2.COMPANY_CD AND FDD.CC_CD = MCM2.CC_CD LEFT OUTER JOIN FI_BG_MST FBM ON FDD.COMPANY_CD = FBM.COMPANY_CD AND FDD.BG_CD = FBM.BG_CD LEFT OUTER JOIN FI_BGACCT_MST MBI ON FDD.COMPANY_CD = MBI.COMPANY_CD AND FDD.BGACCT_CD = MBI.BGACCT_CD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MDM2 ON MDM2.COMPANY_CD = FCADM.COMPANY_CD AND MDM2.DEPT_CD = FCADM.USER_DEPT_CD LEFT OUTER JOIN HR_EMP_MST HEM2 ON FCADM.COMPANY_CD = HEM2.COMPANY_CD AND FCADM.USER_EMP_NO = HEM2.EMP_NO WHERE 1 =1 AND MST.COMPANY_CD = 'KL0001' AND MST.DOCU_NO IN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'FI_Card2025102300002' ) ) A ORDER BY A.DOCU_NO, A.DRCRFG_CD, A.DOLINE_SQ ASC</t>
  </si>
  <si>
    <t>SELECT DOCU_NO AS DOCU_NO , DOCU_ST_CD AS ATHZ_ST_CD FROM FI_DOCU_MST WHERE 1 =1 AND DOCU_NO IN( SELECT DOCU_NO FROM TR_DOCU_INSR_MST_Z20342 WHERE 1 =1 AND ATHZ_ST_CD = '1' ) ORDER BY DOCU_NO</t>
  </si>
  <si>
    <t>SELECT HTDI.DEPT_CD FROM HR_TAXDEPT_INFO HTDI LEFT OUTER JOIN ( SELECT COMPANY_CD, BIZAREA_CD, DEPT_CD, MAX( DEPT_NM ) AS DEPT_NM FROM MA_DEPT_MST WHERE COMPANY_CD = 'KL0001' GROUP BY COMPANY_CD, BIZAREA_CD, DEPT_CD ) MDM ON HTDI.COMPANY_CD = MDM.COMPANY_CD AND HTDI.DEPT_CD = MDM.DEPT_CD WHERE HTDI.COMPANY_CD = 'KL0001' AND MDM.BIZAREA_CD = '100' AND HTDI.LOCTAX_APLCNTAR_CD IS NULL UNION ALL SELECT HTEI.EMP_NO FROM HR_TAXEMP_INFO HTEI LEFT OUTER JOIN HR_EMP_MST HEM ON HTEI.COMPANY_CD = HEM.COMPANY_CD AND HTEI.EMP_NO = HEM.EMP_NO WHERE HTEI.COMPANY_CD = 'KL0001' AND HEM.BIZAREA_CD = '100' AND HTEI.LOCTAX_APLCNTAR_CD IS NULL</t>
  </si>
  <si>
    <t>SELECT CPM.PARTNER_CD, ( CASE WHEN CPL.PARTNER_NM IS NULL OR CPL.PARTNER_NM = '' THEN CPM.PARTNER_NM ELSE CPL.PARTNER_NM END ) AS PARTNER_NM, CPM.BIZR_NO, CPM.CEO_NM, CPM.NATION_CD, CPM.POST_NO, CPM.BIZTP_NM, CPM.PARTNER_ABB_NM, CPM.RES_NO, ( CASE WHEN CPL.BASE_ADDR IS NULL OR CPL.BASE_ADDR = '' THEN CPM.BASE_ADDR ELSE CPL.BASE_ADDR END ) BASE_ADDR, ( CASE WHEN CPL.DTL_ADDR IS NULL OR CPL.DTL_ADDR = '' THEN CPM.DTL_ADDR2 ELSE CPL.DTL_ADDR END ) DTL_ADDR2, CPM.TEL_NO, CPM.FAX_NO, MPM.SUBO_NO, MPM.ACNT_NO, MPM.DPSR_NM, MPM.BANK_CD, ( CASE WHEN CBL.FNLT_NM IS NULL OR CBL.FNLT_NM = '' THEN CBM.FNLT_NM ELSE CBL.FNLT_NM END ) AS FNLT_NM, MPD.PARTNER_ACNT_SQ, MPM.ASGNR_NM, MPM.ASGNR_HP_NO, MPM.ASGNR_EMAIL_NM, MPM.BCKISSUE_YN, MPM.PARTNER_CSF_CD, MPM.PARTNER_FG_CD, MPM.CREDIT_MNG_YN, MPM.CREDT_ST, MPM.CMNY_COND_CD, ( CASE WHEN MPLD.LANG1_NM IS NULL OR MPLD.LANG1_NM = '' THEN MPMM.TERPAY_NM ELSE MPLD.LANG1_NM END ) AS CMNY_COND_NM, MPM.PAY_COND_CD, ( CASE WHEN MPLD2.LANG1_NM IS NULL OR MPLD2.LANG1_NM = '' THEN MPMM2.TERPAY_NM ELSE MPLD2.LANG1_NM END ) AS PAY_COND_NM, MPMM.STLM_MTHD_CD PAY_STLM_MTHD_CD, MPMM2.STLM_MTHD_CD, MPM.PAY_PRRG_CNT, MPM.SPLR_MDATCOM_CD, ( CASE WHEN MCL.ACCT_NM IS NULL OR MCL.ACCT_NM = '' THEN MCM.ACCT_NM ELSE MCL.ACCT_NM END ) AS SPLR_MDATCOM_NM, MPM.PAY_DEFR_YN FROM MA_PARTNER_MST MPM INNER JOIN CI_PARTNER_MST CPM ON CPM.PARTNER_CD = MPM.PARTNER_CD AND CPM.USE_YN = 'Y' LEFT OUTER JOIN CI_PARTNER_LDTL CPL ON CPL.PARTNER_CD = CPM.PARTNER_CD AND CPL.LANG_CD = 'KO' LEFT OUTER JOIN MA_PARTNER_DEPOSIT MPD ON MPD.COMPANY_CD = 'KL0001' AND MPD.PARTNER_CD = MPM.PARTNER_CD AND MPD.ACNT_NO = MPM.ACNT_NO AND MPD.BANK_CD = MPM.BANK_CD AND MPD.USE_YN = 'Y' LEFT OUTER JOIN CI_BANK_MST CBM ON CBM.NATION_CD = CPM.NATION_CD AND CBM.BANK_CD = MPM.BANK_CD LEFT OUTER JOIN CI_BANK_LDTL CBL ON CBL.NATION_CD = CBM.NATION_CD AND CBL.BANK_CD = CBM.BANK_CD AND CBL.LANG_CD = 'KO' LEFT OUTER JOIN MA_PAYMENT_MST MPMM ON MPMM.COMPANY_CD = 'KL0001' AND MPMM.TERPAY_CD = MPM.CMNY_COND_CD LEFT OUTER JOIN MA_PAYMENTLANG_DTL MPLD ON MPLD.COMPANY_CD = 'KL0001' AND MPLD.TERPAY_CD = MPMM.TERPAY_CD AND MPLD.LANG_CD = 'KO' LEFT OUTER JOIN MA_PAYMENT_MST MPMM2 ON MPMM2.COMPANY_CD = 'KL0001' AND MPMM2.TERPAY_CD = MPM.PAY_COND_CD LEFT OUTER JOIN MA_PAYMENTLANG_DTL MPLD2 ON MPLD2.COMPANY_CD = 'KL0001' AND MPLD2.TERPAY_CD = MPMM2.TERPAY_CD AND MPLD2.LANG_CD = 'KO' LEFT OUTER JOIN MA_COA_MST MCM ON MCM.COMPANY_CD = 'KL0001' AND MCM.GAAP_CD = '' AND MCM.ACCT_CD = MPM.SPLR_MDATCOM_CD LEFT OUTER JOIN MA_COA_LDTL MCL ON MCL.COMPANY_CD = 'KL0001' AND MCL.GAAP_CD = MCM.GAAP_CD AND MCL.ACCT_CD = MCM.ACCT_CD AND MCL.LANG_CD = 'KO' WHERE MPM.COMPANY_CD = 'KL0001' AND CPM.PARTNER_FG_CD = '1' AND MPM.USE_YN = 'Y' ORDER BY PARTNER_CD ASC</t>
  </si>
  <si>
    <t>SELECT CPM.PARTNER_CD, ( CASE WHEN CPL.PARTNER_NM IS NULL OR CPL.PARTNER_NM = '' THEN CPM.PARTNER_NM ELSE CPL.PARTNER_NM END ) AS PARTNER_NM, CPM.PARTNER_NM2, CPM.BIZR_NO, CPM.CEO_NM, CPM.NATION_CD, CPM.POST_NO, CPM.BIZTP_NM, CPM.PARTNER_ABB_NM, CPM.RES_NO, ( CASE WHEN CPL.BASE_ADDR IS NULL OR CPL.BASE_ADDR = '' THEN CPM.BASE_ADDR ELSE CPL.BASE_ADDR END ) BASE_ADDR, ( CASE WHEN CPL.DTL_ADDR IS NULL OR CPL.DTL_ADDR = '' THEN CPM.DTL_ADDR2 ELSE CPL.DTL_ADDR END ) DTL_ADDR2, CPM.TEL_NO, CPM.FAX_NO, CPM.COR_NO, CPM.FRGNR_CD, CPM.BIZC_NM, MPM.SUBO_NO, MPM.ACNT_NO, MPM.DPSR_NM, MPM.BANK_CD, ( CASE WHEN CBL.FNLT_NM IS NULL OR CBL.FNLT_NM = '' THEN CBM.FNLT_NM ELSE CBL.FNLT_NM END ) AS FNLT_NM, MPD.PARTNER_ACNT_SQ, MPM.ASGNR_NM, MPM.ASGNR_HP_NO, MPM.ASGNR_EMAIL_NM, MPM.BCKISSUE_YN, MPM.PARTNER_CSF_CD, MPM.PARTNER_FG_CD, MPM.CREDIT_MNG_YN, MPM.CREDT_ST, MPM.CMNY_COND_CD, ( CASE WHEN MPLD.LANG1_NM IS NULL OR MPLD.LANG1_NM = '' THEN MPMM.TERPAY_NM ELSE MPLD.LANG1_NM END ) AS CMNY_COND_NM, MPM.PAY_COND_CD, ( CASE WHEN MPLD2.LANG1_NM IS NULL OR MPLD2.LANG1_NM = '' THEN MPMM2.TERPAY_NM ELSE MPLD2.LANG1_NM END ) AS PAY_COND_NM, MPMM.STLM_MTHD_CD PAY_STLM_MTHD_CD, MPMM2.STLM_MTHD_CD, MPM.PAY_PRRG_CNT, MPM.SPLR_MDATCOM_CD, ( CASE WHEN MCL.ACCT_NM IS NULL OR MCL.ACCT_NM = '' THEN MCM.ACCT_NM ELSE MCL.ACCT_NM END ) AS SPLR_MDATCOM_NM, MPM.PAY_DEFR_YN, MPD.PC_CD, (CASE WHEN MPCL.PC_NM IS NULL OR MPCL.PC_NM = '' THEN MPCM.PC_NM ELSE MPCL.PC_NM END ) PC_NM, MPM.INTL_BANK_CD, ( SELECT ( CASE WHEN CBL2.FNLT_NM IS NULL OR CBL2.FNLT_NM = '' THEN CBM2.FNLT_NM ELSE CBL2.FNLT_NM END ) FNLT_NM FROM CI_BANK_MST CBM2 LEFT OUTER JOIN CI_BANK_LDTL CBL2 ON CBL2.NATION_CD = CBM2.NATION_CD AND CBL2.BANK_CD = CBM2.BANK_CD AND CBL2.LANG_CD = 'KO' WHERE CBM2.NATION_CD = MPM.INTL_BANK_NATION_CD AND CBM2.BANK_CD = MPM.INTL_BANK_CD ) INTL_BANK_NM FROM MA_PARTNER_MST MPM INNER JOIN CI_PARTNER_MST CPM ON CPM.PARTNER_CD = MPM.PARTNER_CD AND CPM.USE_YN = 'Y' LEFT OUTER JOIN CI_PARTNER_LDTL CPL ON CPL.PARTNER_CD = CPM.PARTNER_CD AND CPL.LANG_CD = 'KO' LEFT OUTER JOIN MA_PARTNER_DEPOSIT MPD ON MPD.COMPANY_CD = 'KL0001' AND MPD.PARTNER_CD = MPM.PARTNER_CD AND MPD.USE_YN = 'Y' AND MPD.ACNT_NO = MPM.ACNT_NO AND MPD.BANK_CD = MPM.BANK_CD LEFT OUTER JOIN MA_PC_MST MPCM ON MPCM.COMPANY_CD = MPD.COMPANY_CD AND MPCM.PC_CD = MPD.PC_CD LEFT OUTER JOIN MA_PC_LDTL MPCL ON MPCL.COMPANY_CD = MPCM.COMPANY_CD AND MPCL.PC_CD = MPCM.PC_CD AND MPCL.LANG_CD = 'KO' LEFT OUTER JOIN CI_BANK_MST CBM ON CBM.NATION_CD = CPM.NATION_CD AND CBM.BANK_CD = MPM.BANK_CD LEFT OUTER JOIN CI_BANK_LDTL CBL ON CBL.NATION_CD = CBM.NATION_CD AND CBL.BANK_CD = CBM.BANK_CD AND CBL.LANG_CD = 'KO' LEFT OUTER JOIN MA_PAYMENT_MST MPMM ON MPMM.COMPANY_CD = 'KL0001' AND MPMM.TERPAY_CD = MPM.CMNY_COND_CD LEFT OUTER JOIN MA_PAYMENTLANG_DTL MPLD ON MPLD.COMPANY_CD = 'KL0001' AND MPLD.TERPAY_CD = MPMM.TERPAY_CD AND MPLD.LANG_CD = 'KO' LEFT OUTER JOIN MA_PAYMENT_MST MPMM2 ON MPMM2.COMPANY_CD = 'KL0001' AND MPMM2.TERPAY_CD = MPM.PAY_COND_CD LEFT OUTER JOIN MA_PAYMENTLANG_DTL MPLD2 ON MPLD2.COMPANY_CD = 'KL0001' AND MPLD2.TERPAY_CD = MPMM2.TERPAY_CD AND MPLD2.LANG_CD = 'KO' LEFT OUTER JOIN MA_COA_MST MCM ON MCM.COMPANY_CD = 'KL0001' AND MCM.GAAP_CD = '1' AND MCM.ACCT_CD = MPM.SPLR_MDATCOM_CD LEFT OUTER JOIN MA_COA_LDTL MCL ON MCL.COMPANY_CD = 'KL0001' AND MCL.GAAP_CD = MCM.GAAP_CD AND MCL.ACCT_CD = MCM.ACCT_CD AND MCL.LANG_CD = 'KO' WHERE MPM.COMPANY_CD = 'KL0001' AND MPM.USE_YN = 'Y' ORDER BY PARTNER_CD ASC</t>
  </si>
  <si>
    <t>WITH MBST_SAST_MST AS ( SELECT A.COMPANY_CD , A.EMP_NO , A.KOR_NM , B.MNG_SQ , B.SAST_CD , B.APLY_START_DT , B.APLY_END_DT , B.RMK_CNTN , D.BWRK_GRP_SQ FROM HR_EMP_MST A LEFT OUTER JOIN HR_DNL_MBST_SAST_HST_Z20342 B ON A.COMPANY_CD = B.COMPANY_CD AND A.EMP_NO = B.EMP_NO AND '20251024' BETWEEN B.APLY_START_DT AND B.APLY_END_DT LEFT OUTER JOIN HR_DNL_TRGT_GRP_DTL_Z20342 D ON A.COMPANY_CD = D.COMPANY_CD AND A.EMP_NO = D.TRGT_EMP_NO AND A.DEPT_CD = D.DEPT_CD WHERE 1 =1 AND A.COMPANY_CD = 'KL0001' AND TO_CHAR(SYSDATE, 'YYYYMMDD' ) BETWEEN A.JNCO_DT AND COALESCE(A.RETR_DT, '99991231' ) ) SELECT COUNT(MST.COMPANY_CD) FROM MBST_SAST_MST MST INNER JOIN VW_HR_HUAN_Z20342 HUAN ON MST.COMPANY_CD = HUAN.COMPANY_CD AND MST.EMP_NO = HUAN.EMP_NO AND '20251024' BETWEEN HUAN.START_DT AND HUAN.END_DT AND HUAN.PLURAL_YN ='N' WHERE 1 =1 AND HUAN.DEPT_CD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'200401' , '200402' , '200403' , '200404' , '200405' , '200406' , '200501' , '200502' , '200701' , '200702' , '200802' , '250101' , '250102' , '250103' , '250104' , '250105' , '250201' , '250202' , '250203' , '250204' , '250205' , '250206' , '250301' , '250302' , '250303' , '250304'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t>
  </si>
  <si>
    <t>SELECT COUNT(*) FROM HR_BIZTR_REQ_MST_Z20342 A LEFT JOIN HR_EMP_MST B ON A.REQN_EMP_NO = B.EMP_NO AND A.COMPANY_CD = B.COMPANY_CD LEFT JOIN VW_HR_HUAN_DEPT_Z20342 C ON A.REQN_EMP_NO = C.EMP_NO AND A.BIZTR_START_DT BETWEEN C.START_DT AND C.END_DT AND A.COMPANY_CD = C.COMPANY_CD LEFT JOIN MA_DEPT_MST D ON C.DEPT_CD = D.DEPT_CD AND A.BIZTR_END_DT BETWEEN D.DEPT_START_DT AND D.DEPT_END_DT AND A.COMPANY_CD = D.COMPANY_CD LEFT JOIN HR_DNL_MBST_SAST_HST_Z20342 E ON A.REQN_EMP_NO = E.EMP_NO AND A.COMPANY_CD = E.COMPANY_CD AND A.BIZTR_END_DT BETWEEN APLY_START_DT AND APLY_END_DT LEFT JOIN CO_SAST_MST_Z20342 F ON F.SAST_CD = E.SAST_CD AND F.COMPANY_CD = E.COMPANY_CD AND A.BIZTR_END_DT BETWEEN F.START_DT AND F.END_DT LEFT JOIN MA_CODEDTL G ON A.BIZTRAREA_FG_CD = G.SYSDEF_CD AND G.MODULE_CD = 'HR' AND G.FIELD_CD = 'P05300' LEFT JOIN HR_DNL_ARLT_MST_Z20342 H ON A.REQN_EMP_NO = H.EMP_NO AND A.COMPANY_CD = H.COMPANY_CD AND H.BWRK_DT = A.BIZTR_END_DT WHERE 1 = 1 AND A.BIZTR_START_DT &lt;= '20251024' AND '20250924' &lt;= A.BIZTR_END_DT AND C.DEPT_CD IN ( '100101' , '100201' , '100301' , '100401' , '100601' , '150101' , '150201' , '150202' , '150203' , '150207' , '150208' , '200101' , '200102' , '200201' , '200202' , '200203' , '200204' , '200207' , '200209' , '200301' , '200302' , '200303' , '200304' , '200305' , '200307' , '200308' , '200312' , '200313' , '200401' , '200402' , '200403' , '200404' , '200406' , '200802' , '250102' , '250103' , '250104' , '250201' , '250202' , '250203' , '250204' , '250206' , '250301' , '250304' , '250311' , '259998' , '259999' , '300101' , '300201' , '300202' , '300205' , '300208' , '300210' , '300212' , '300213' , '300304' , '300401' , '300402' , '300404' , '300405' , '300602' , '300702' , '350101' , '350103' , '350202' , '350203' , '350204' , '350205' , '350206' , '350207' , '350211' , '350215' , '350216' , '350217' , '350220' , '350301' , '350302' , '400201' , '400202' , '400203' , '400205' , '400206' , '400215' , '400301' , '400302' , '400306' , '450101' , '450105' , '450201' , '450202' , '450206' , '450216' , '450226' , '500201' , '500202' , '500208' , '500212' , '500218' , '600111' , '700101' , '700201' )</t>
  </si>
  <si>
    <t>SELECT A.REQN_EMP_NO ,B.KOR_NM ,D.DEPT_NM ,F.SAST_NM ,A.BIZTR_START_DT ,A.BIZTR_END_DT ,A.MV_PATH_CNTN AS PATH_CNTN ,A.BIZTR_PURPSE_CNTN ,A.BIZTR_TITL_NM FROM HR_BIZTR_REQ_MST_Z20342 A LEFT JOIN HR_EMP_MST B ON A.REQN_EMP_NO = B.EMP_NO AND A.COMPANY_CD = B.COMPANY_CD LEFT JOIN VW_HR_HUAN_DEPT_Z20342 C ON A.REQN_EMP_NO = C.EMP_NO AND A.BIZTR_START_DT BETWEEN C.START_DT AND C.END_DT AND A.COMPANY_CD = C.COMPANY_CD LEFT JOIN MA_DEPT_MST D ON C.DEPT_CD = D.DEPT_CD AND A.BIZTR_END_DT BETWEEN D.DEPT_START_DT AND D.DEPT_END_DT AND A.COMPANY_CD = D.COMPANY_CD LEFT JOIN HR_DNL_MBST_SAST_HST_Z20342 E ON A.REQN_EMP_NO = E.EMP_NO AND A.COMPANY_CD = E.COMPANY_CD AND A.BIZTR_END_DT BETWEEN APLY_START_DT AND APLY_END_DT LEFT JOIN CO_SAST_MST_Z20342 F ON F.SAST_CD = E.SAST_CD AND F.COMPANY_CD = E.COMPANY_CD AND A.BIZTR_END_DT BETWEEN F.START_DT AND F.END_DT LEFT JOIN MA_CODEDTL G ON A.BIZTRAREA_FG_CD = G.SYSDEF_CD AND G.MODULE_CD = 'HR' AND G.FIELD_CD = 'P05300' LEFT JOIN HR_DNL_ARLT_MST_Z20342 H ON A.REQN_EMP_NO = H.EMP_NO AND A.COMPANY_CD = H.COMPANY_CD AND H.BWRK_DT = A.BIZTR_END_DT WHERE 1 = 1 AND A.BIZTR_START_DT &lt;= '20251024' AND '20250924' &lt;= A.BIZTR_END_DT AND C.DEPT_CD IN ( '100101' , '100201' , '100301' , '100401' , '100601' , '150101' , '150201' , '150202' , '150203' , '150207' , '150208' , '200101' , '200102' , '200201' , '200202' , '200203' , '200204' , '200207' , '200209' , '200301' , '200302' , '200303' , '200304' , '200305' , '200307' , '200308' , '200312' , '200313' , '200401' , '200402' , '200403' , '200404' , '200406' , '200802' , '250102' , '250103' , '250104' , '250201' , '250202' , '250203' , '250204' , '250206' , '250301' , '250304' , '250311' , '259998' , '259999' , '300101' , '300201' , '300202' , '300205' , '300208' , '300210' , '300212' , '300213' , '300304' , '300401' , '300402' , '300404' , '300405' , '300602' , '300702' , '350101' , '350103' , '350202' , '350203' , '350204' , '350205' , '350206' , '350207' , '350211' , '350215' , '350216' , '350217' , '350220' , '350301' , '350302' , '400201' , '400202' , '400203' , '400205' , '400206' , '400215' , '400301' , '400302' , '400306' , '450101' , '450105' , '450201' , '450202' , '450206' , '450216' , '450226' , '500201' , '500202' , '500208' , '500212' , '500218' , '600111' , '700101' , '700201' ) ORDER BY A.BIZTR_START_DT DESC,A.BIZTR_END_DT DESC, A.REQN_EMP_NO offset '0' rows fetch first '100' rows only</t>
  </si>
  <si>
    <t>SELECT /*+ USE_MERGE(B,A) ORDERED */ A.WORK_DAY AS BWRK_DT, A.OFM_WORK_TYPE, A.BASE_WORK_TYPE AS DNL_PLAN_CD, A.WORK_TYPE AS DNL_ARLT_CD, FN_COMPARE_DATE(TO_CHAR(A.CTL_START_DATE, 'YYYYMMDD' ), A.WORK_DAY) || TO_CHAR(A.CTL_START_DATE, 'HH24:MI' ) AS GOFF_DTS, FN_COMPARE_DATE(TO_CHAR(A.CTL_END_DATE, 'YYYYMMDD' ), A.WORK_DAY) || TO_CHAR(A.CTL_END_DATE, 'HH24:MI' ) AS GOFW_DTS, FN_COMPARE_DATE(TO_CHAR(A.RF_GOFF_DTS, 'YYYYMMDD' ), A.WORK_DAY) || TO_CHAR(A.RF_GOFF_DTS, 'HH24:MI' ) AS RF_GOFF_DTS, FN_COMPARE_DATE(TO_CHAR(A.RF_GOFW_DTS, 'YYYYMMDD' ), A.WORK_DAY) || TO_CHAR(A.RF_GOFW_DTS, 'HH24:MI' ) AS RF_GOFW_DTS, CASE WHEN REGEXP_LIKE(A.WORK_TYPE,'^(NH.*|BL|WO)' ) AND (A.CTL_START_DATE - A.CTL_END_DATE) = '0' AND (A.RF_GOFF_DTS IS NOT NULL OR A.RF_GOFW_DTS IS NOT NULL) THEN '체킹확인' ELSE CASE WHEN FLOOR((CAST(A.CTL_END_DATE AS DATE) - CAST(A.CTL_START_DATE AS DATE)) * 24 ) = FLOOR((CAST(A.RF_GOFW_DTS AS DATE) - CAST(A.RF_GOFF_DTS AS DATE)) * 24 ) AND (A.CTL_START_DATE - A.RF_GOFF_DTS) * 24 &gt;= 1 THEN '근무확인' ELSE CASE WHEN A.CTL_END_DATE &gt;= A.RF_GOFW_DTS + INTERVAL '1' MINUTE THEN '조퇴' ELSE CASE WHEN A.RF_GOFF_DTS &gt;= A.CTL_START_DATE + INTERVAL '1' MINUTE THEN '지각' END END END END AS DNL_INSPT_FG_CD, DECODE(B.ELCTRATHRZ_ST_CD, '6' , 0 , '5' , 0 , NVL(PG_HR_OTL_COMMON_PKG.F_GET_H_OVERTIME_REQ(A.EMP_NO,TO_CHAR(B.OVER_BWRK_DTS,'YYYY/MM/DD' ),B.HIS_SQ,'REQ' ,'OTC' ), 0 )) AS OVER_BWRK_CNFM_TM_CNT, DECODE(B.ELCTRATHRZ_ST_CD, '6' , 0 , '5' , 0 , NVL(B.NGHT_BWRK_TM_CNT, 0 )) AS NGHT_BWRK_TM_CNT, DECODE(B.ELCTRATHRZ_ST_CD, '6' , 0 , '5' , 0 , NVL(PG_HR_OTL_COMMON_PKG.F_GET_H_OVERTIME_REQ(A.EMP_NO,TO_CHAR(B.OVER_BWRK_DTS,'YYYY/MM/DD' ),B.HIS_SQ,'REQ' ,'HTC' ), 0 )) AS HLDY_BWRK_CNFM_TM_CNT, DECODE(B.ELCTRATHRZ_ST_CD, '6' , 0 , '5' , 0 , NVL(PG_HR_OTL_COMMON_PKG.F_GET_H_OVERTIME_REQ(A.EMP_NO,TO_CHAR(B.OVER_BWRK_DTS,'YYYY/MM/DD' ),B.HIS_SQ,'REQ' ,'HOT' ), 0 )) AS HLDY_OVER_BWRK_CNFM_TM_CNT FROM VW_HR_DNL_ARLT_MST_NEW_Z20342 A LEFT OUTER JOIN HR_OVER_BWRK_HLDY_REQ_LIST_Z20342 B ON 1 = 1 AND A.COMPANY_CD = B.COMPANY_CD AND A.EMP_NO = B.EMP_NO AND A.WORK_DAY = TO_CHAR(B.OVER_BWRK_DTS, 'YYYYMMDD' ) AND B.ELCTRATHRZ_ST_CD = '4' WHERE 1 = 1 AND A.COMPANY_CD = 'KL0001' AND A.EMP_NO = '190106' AND A.WORK_DAY LIKE CONCAT('202510' ,'%') ORDER BY A.WORK_DAY</t>
  </si>
  <si>
    <t>SELECT T2.EAT_DT , T2.DEPT_CD , T2.DEPT_NM , T2.EMP_NO , T2.EMP_NM , T2.E_B_CUNT , T2.E_L_CUNT , T2.E_D_CUNT , T2.E_N_CUNT , T2.TOT_CUNT , T2.SBTR_CUNT , (T2.TOT_CUNT-T2.SBTR_CUNT) AS DMND_CUNT , ( SELECT Z.DNL_ARLT_CD FROM COMET.HR_DNL_ARLT_MST_Z20342 Z WHERE Z.COMPANY_CD = 'KL0001' AND Z.CRTR_YM = SUBSTR(T2.EAT_DT,0 ,6 ) AND Z.BWRK_DT = T2.EAT_DT AND Z.EMP_NO = T2.EMP_NO ) AS DNL_ARLT_CD , T2.TRMNL_NO , ( SELECT Z.TRMNL_NM FROM COMET.GAM_TRMNL_MST_Z20342 Z WHERE Z.TRMNL_NO = T2.TRMNL_NO ) AS TRMNL_NM FROM ( SELECT T1.EAT_DT , T1.DEPT_CD , ( SELECT Z.DEPT_NM FROM COMET.MA_DEPT_MST Z WHERE Z.COMPANY_CD = 'KL0001' AND T1.EAT_DT BETWEEN Z.DEPT_START_DT AND Z.DEPT_END_DT AND Z.DEPT_CD = T1.DEPT_CD ) AS DEPT_NM , T1.EMP_NO , T1.EMP_NM , COUNT(CASE WHEN T1.EAT_TP = 'GA812001' THEN 1 END) AS E_B_CUNT , COUNT(CASE WHEN T1.EAT_TP = 'GA812002' THEN 1 END) AS E_L_CUNT , COUNT(CASE WHEN T1.EAT_TP = 'GA812003' THEN 1 END) AS E_D_CUNT , COUNT(CASE WHEN T1.EAT_TP = 'N' THEN 1 END) AS E_N_CUNT , COUNT(T1.EAT_TM) AS TOT_CUNT , SUM(CASE WHEN T1.RNK3 &lt;= T1.EAT_EXPE_SBTR_CUNT THEN 1 ELSE 0 END) AS SBTR_CUNT , MIN(T1.DNL_ARLT_CD) AS DNL_ARLT_CD , MIN(T1.TRMNL_NO) AS TRMNL_NO FROM ( SELECT DENSE_RANK() OVER (PARTITION BY A.EMP_NO, A.EAT_DT ORDER BY A.EAT_TM) AS EAT_SQ , DENSE_RANK() OVER (PARTITION BY SUBSTR(A.EAT_DT,0 ,6 ), A.EMP_NO, A.DEPT_CD, C.ROOT_TRMNL_NO, C.START_DT ORDER BY A.EAT_DT) AS RNK , DENSE_RANK() OVER (PARTITION BY SUBSTR(A.EAT_DT,0 ,6 ), A.EMP_NO, A.DEPT_CD, C.ROOT_TRMNL_NO, C.START_DT, A.EAT_DT ORDER BY A.EAT_DT, A.EAT_TM) AS RNK2 , DENSE_RANK() OVER (PARTITION BY SUBSTR(A.EAT_DT,0 ,6 ), A.EMP_NO, substr(D.DNL_ARLT_CD,-2 ), C.START_DT, A.EAT_DT ORDER BY A.EAT_DT, NVL(( SELECT 1 FROM COMET.MA_COMM_CD_MST_Z20342 Z WHERE Z.COMM_GRP_CD = 'GA812' AND A.EAT_TM BETWEEN USER_DEF_COL1_VR AND USER_DEF_COL2_VR ) , 2 ), A.EAT_TM) AS RNK3 , NVL(( SELECT Z.COMM_CD FROM COMET.MA_COMM_CD_MST_Z20342 Z WHERE Z.COMM_GRP_CD = 'GA812' AND A.EAT_TM BETWEEN USER_DEF_COL1_VR AND USER_DEF_COL2_VR) , 'N' ) AS EAT_TP , A.EAT_DT , A.EAT_TM , A.EMP_NO , EMP_MST.KOR_NM AS EMP_NM , A.DEPT_CD , CASE WHEN SUBSTR(D.DNL_ARLT_CD,-2 ) = 'BR' AND ( SELECT 1 FROM COMET.MA_COMM_CD_MST_Z20342 Z WHERE Z.COMM_GRP_CD = 'GA812' AND A.EAT_TM BETWEEN USER_DEF_COL1_VR AND USER_DEF_COL2_VR ) = 1 AND ( SELECT 1 FROM COMET.GAM_CFTR_TRMNL_INFO_Z20342 Z WHERE Z.GAF_EAT_FG_CD = 'GA811001' AND Z.TRMNL_NO = A.GAF_PLCE_FG_CD ) = 1 THEN C.EAT_EXPE_SBTR_CUNT END AS EAT_EXPE_SBTR_CUNT , D.DNL_ARLT_CD , C.TRMNL_NO FROM COMET.GAM_EAT_DC_LIST_Z20342 A INNER JOIN COMET.HR_EMP_MST EMP_MST ON A.EMP_NO = EMP_MST.EMP_NO LEFT OUTER JOIN ( SELECT Z.EAT_TRMNL_CD , Z2.TRMNL_NO , Z2.ROOT_TRMNL_NO , Z.START_DT , Z.END_DT , Z.EAT_EXPE_SBTR_CUNT FROM ( SELECT Z.EAT_TRMNL_CD , Z.START_DT , NVL(TO_CHAR(TO_DATE( LEAD(Z.START_DT) OVER (PARTITION BY Z.EAT_TRMNL_CD ORDER BY Z.START_DT ),'YYYYMMDD' )-1 ,'YYYYMMDD' ) , COALESCE(Z.END_DT, '99991231' ) ) AS END_DT , Z.EAT_EXPE_SBTR_CUNT FROM COMET.GAM_EAT_SBTR_TRGT_TRMNL_INFO_Z20342 Z ) Z , ( SELECT A.TRMNL_NO , CONNECT_BY_ROOT TRMNL_NO AS ROOT_TRMNL_NO FROM COMET.GAM_TRMNL_MST_Z20342 A WHERE GAF_TRMNL_PRPOS_FG_CD = 'GA715003' START WITH A.UP_TRMNL_NO IS NULL CONNECT BY PRIOR A.TRMNL_NO = A.UP_TRMNL_NO ) Z2 WHERE Z.EAT_TRMNL_CD = Z2.ROOT_TRMNL_NO ) C ON A.GAF_PLCE_FG_CD = C.TRMNL_NO AND A.EAT_DT BETWEEN C.START_DT AND C.END_DT LEFT OUTER JOIN COMET.HR_DNL_ARLT_MST_Z20342 D ON D.COMPANY_CD = 'KL0001' AND D.CRTR_YM = SUBSTR(A.EAT_DT,0 ,6 ) AND D.BWRK_DT = A.EAT_DT AND D.EMP_NO = A.EMP_NO AND D.DNL_ARLT_CD LIKE '%BR' WHERE A.GAF_CHGE_FG_CD &lt;&gt; 'GA102003' AND A.EAT_DT BETWEEN '20251001' AND '20251031' AND EXISTS ( SELECT 1 FROM COMET.HR_HUAN_DTL Z WHERE D.COMPANY_CD = 'KL0001' AND Z.EMP_TP = '1' AND Z.EMP_NO = A.EMP_NO AND A.EAT_DT BETWEEN Z.GNFD_DT AND NVL(Z.END_DT,'99991231' ) ) ) T1 GROUP BY EAT_DT, EAT_DT, DEPT_CD, EMP_NO, EMP_NM )T2 WHERE 1 =1 ORDER BY T2.EAT_DT , T2.DEPT_NM , T2.EMP_NM</t>
  </si>
  <si>
    <t>WITH ASSET_TP_CD_HIERARCHY AS ( SELECT COMPANY_CD, ASSET_TP_CD, ASSET_TP_NM, UP_ASSET_TP_CD, INSR_YN FROM FI_TPASSET_MST WHERE INSR_YN = 'Y' AND COMPANY_CD = 'KL0001' AND ASSET_DP_FG = '1' START WITH (UP_ASSET_TP_CD IN ( '' ) OR ASSET_TP_CD IN ( '' )) AND COMPANY_CD = 'KL0001' AND ASSET_DP_FG = '1' CONNECT BY PRIOR ASSET_TP_CD = UP_ASSET_TP_CD ) , RAW_DATA AS ( SELECT ROWNUM RNUM, X.* FROM ( SELECT FAM.COMPANY_CD, FAM.ASSET_CD, FAM.ASSET_CD_SQ, FAM.ASSET_DP_FG, COALESCE(MPL.PC_NM, MPM.PC_NM) AS PC_NM, FAM.PC_CD, FAM.ASSET_NM, FAM.ASSET_TP_CD, TM.ASSET_TP_NM, FAM.DP_BGN_DT, FAM.ACQS_QT, FAM.ACQS_AMT, FAM.ACCT_CD, COALESCE(MCL.ACCT_NM, COA.ACCT_NM) AS ACCT_NM FROM FI_ASSET_MST FAM LEFT JOIN FI_TPASSET_MST TM ON TM.COMPANY_CD = FAM.COMPANY_CD AND TM.ASSET_DP_FG = FAM.ASSET_DP_FG AND TM.ASSET_TP_CD = FAM.ASSET_TP_CD LEFT JOIN MA_PC_MST MPM ON MPM.COMPANY_CD = FAM.COMPANY_CD AND MPM.PC_CD = FAM.PC_CD LEFT JOIN MA_PC_LDTL MPL ON MPM.COMPANY_CD = MPL.COMPANY_CD AND MPM.PC_CD = MPL.PC_CD AND MPL.LANG_CD = UPPER('ko' ) LEFT JOIN MA_COMPANY MC ON FAM.COMPANY_CD = MC.COMPANY_CD LEFT JOIN MA_COA_MST COA ON FAM.COMPANY_CD = COA.COMPANY_CD AND MC.GAAP_CD = COA.GAAP_CD AND FAM.ACCT_CD = COA.ACCT_CD LEFT JOIN MA_COA_LDTL MCL ON COA.COMPANY_CD = MCL.COMPANY_CD AND COA.GAAP_CD = MCL.GAAP_CD AND COA.ACCT_CD = MCL.ACCT_CD AND MCL.LANG_CD = UPPER('ko' ) WHERE FAM.COMPANY_CD = 'KL0001' AND FAM.ASSET_DP_FG = '1' AND ROWNUM &lt;= '10000' AND COALESCE(TM.AOB_YN,'N' ) = 'N' ORDER BY FAM.PC_CD, FAM.ASSET_CD, FAM.ASSET_CD_SQ ASC ) X ) SELECT RNUM, COMPANY_CD, ASSET_CD, ASSET_CD_SQ, CONCAT(CONCAT(ASSET_CD, '-' ), ASSET_CD_SQ) ASSET_CD2, ASSET_DP_FG, PC_NM, PC_CD, ASSET_NM, ASSET_TP_CD, ASSET_TP_NM, DP_BGN_DT, ACQS_QT, ACQS_AMT, ACCT_CD, ACCT_NM FROM RAW_DATA WHERE RNUM &gt; '0' ORDER BY RNUM, PC_CD, ASSET_CD, ASSET_CD_SQ ASC</t>
  </si>
  <si>
    <t>WITH M_ELEMGRP AS ( SELECT MEM.ELEMGRP_CD, MEI.UP_ELEMGRP_CD, MEM.USE_YN FROM MA_ELEMGRP_MST MEM LEFT OUTER JOIN MA_ELEMGRPUP_INFO MEI ON MEM.COMPANY_CD = MEI.COMPANY_CD AND MEM.ELEMGRP_CD = MEI.ELEMGRP_CD WHERE MEM.COMPANY_CD = 'KL0001' ), T_ELEMGRPUP(ELEMGRP_CD, ROOT_ELEMGRP_CD) AS ( SELECT ELEMGRP_CD, ELEMGRP_CD ROOT_ELEMGRP_CD FROM M_ELEMGRP WHERE USE_YN = 'Y' UNION ALL SELECT ELEMG.ELEMGRP_CD, T_ELEMGRPUP.ROOT_ELEMGRP_CD FROM M_ELEMGRP ELEMG, T_ELEMGRPUP WHERE ELEMG.UP_ELEMGRP_CD = T_ELEMGRPUP.ELEMGRP_CD ), T_ELEMENT AS ( SELECT ELEM.ELEMENT_CD, COALESCE(ELEMN.ELEMENT_NM, ELEM.ELEMENT_NM) ELEMENT_NM, ELEM.DRCRFG_CD FROM MA_ELEMENT_MST ELEM LEFT OUTER JOIN MA_ELEMENTLANG_DTL ELEMN ON ELEM.COMPANY_CD = ELEMN.COMPANY_CD AND ELEM.ELEMENT_CD = ELEMN.ELEMENT_CD AND ELEM.START_DT = ELEMN.START_DT AND ELEMN.LANG_CD = 'KO' WHERE ELEM.COMPANY_CD = 'KL0001' AND COALESCE(USE_YN, 'Y' ) = 'Y' AND CONCAT('202509' , '01' ) &gt;= ELEM.START_DT AND (ELEM.END_DT IS NULL OR ELEM.END_DT = '' OR CONCAT('202509' , '01' ) &lt;= ELEM.END_DT) ), T_ELEMGRP AS ( SELECT DISTINCT TE.ELEMENT_CD, TEG.ROOT_ELEMGRP_CD ELEMGRP_CD FROM MA_ELEMGRPMAP_INFO MEM INNER JOIN T_ELEMGRPUP TEG ON MEM.ELEMGRP_CD = TEG.ELEMGRP_CD INNER JOIN T_ELEMENT TE ON TE.ELEMENT_CD BETWEEN MEM.ELEMENT_CD AND COALESCE(MEM.END_ELEMENT_CD, MEM.ELEMENT_CD) WHERE MEM.COMPANY_CD = 'KL0001' ORDER BY TEG.ROOT_ELEMGRP_CD, TE.ELEMENT_CD ), M_CCGRP AS ( SELECT MCM.CCGRP_CD, MCI.UP_GRP_CD, MCM.USE_YN FROM MA_CCGRP_MST MCM LEFT OUTER JOIN MA_CCGRPUP_INFO MCI ON MCM.COMPANY_CD = MCI.COMPANY_CD AND MCM.CCGRP_CD = MCI.CCGRP_CD WHERE MCM.COMPANY_CD = 'KL0001' ), T_CCGRPUP(CCGRP_CD, ROOT_CCGRP_CD) AS ( SELECT CCGRP_CD, CCGRP_CD ROOT_CCGRP_CD FROM M_CCGRP WHERE USE_YN = 'Y' UNION ALL SELECT CCG.CCGRP_CD, T_CCGRPUP.ROOT_CCGRP_CD FROM M_CCGRP CCG, T_CCGRPUP WHERE CCG.UP_GRP_CD = T_CCGRPUP.CCGRP_CD ), T_CC AS ( SELECT CC.CC_CD, COALESCE(CCN.CC_NM, CC.CC_NM) CC_NM FROM MA_CC_MST CC LEFT OUTER JOIN MA_CCLANG_DTL CCN ON CC.COMPANY_CD = CCN.COMPANY_CD AND CC.CC_CD = CCN.CC_CD AND CC.START_DT = CCN.START_DT AND CCN.LANG_CD = 'KO' WHERE CC.COMPANY_CD = 'KL0001' AND CC.USE_YN = 'Y' AND CONCAT('202509' , '01' ) &gt;= CC.START_DT AND (CC.END_DT IS NULL OR CC.END_DT = '' OR CONCAT('202509' , '01' ) &lt;= CC.END_DT) ), T_CCGRP AS ( SELECT DISTINCT TC.CC_CD, CCG.ROOT_CCGRP_CD CCGRP_CD FROM MA_CCGRPCC_INFO CCM INNER JOIN T_CCGRPUP CCG ON CCM.CCGRP_CD = CCG.CCGRP_CD INNER JOIN T_CC TC ON TC.CC_CD BETWEEN CCM.CC_CD AND COALESCE(CCM.END_CC_CD, CCM.CC_CD) WHERE CCM.COMPANY_CD = 'KL0001' ORDER BY CCG.ROOT_CCGRP_CD, TC.CC_CD ) SELECT DISTINCT CAP.COMPANY_CD, CAP.ELEMENT_CD, COALESCE(TL.ELEMENT_NM, CAP.ELEMENT_CD) AS ELEMENT_NM, CAP.CC_CD, COALESCE(CC.CC_NM, CAP.CC_CD) AS CC_NM, TL.DRCRFG_CD, COALESCE(SUM(CASE WHEN TL.DRCRFG_CD = CAP.DRCRFG_CD THEN CAP.SUM_AMT ELSE CAP.SUM_AMT * (-1 ) END), 0 ) CAPL_AMT FROM CO_CAP_SUM CAP LEFT OUTER JOIN T_CC CC ON CC.CC_CD = CAP.CC_CD LEFT OUTER JOIN T_ELEMENT TL ON TL.ELEMENT_CD = CAP.ELEMENT_CD LEFT OUTER JOIN T_ELEMGRP EGRP ON EGRP.ELEMENT_CD = CAP.ELEMENT_CD LEFT OUTER JOIN T_CCGRP GRP ON GRP.CC_CD = CAP.CC_CD WHERE CAP.COMPANY_CD = 'KL0001' AND CAP.ACPE_YM = '202509' AND GRP.CCGRP_CD IN ( 'SA0100' , 'SA0001' , 'RA0001' ) GROUP BY CAP.COMPANY_CD, CAP.ELEMENT_CD, CAP.CC_CD, CAP.CC_CD, CC.CC_NM, TL.ELEMENT_NM, TL.DRCRFG_CD, EGRP.ELEMGRP_CD, GRP.CCGRP_CD ORDER BY CAP.ELEMENT_CD, CAP.CC_CD</t>
  </si>
  <si>
    <t>SELECT * FROM VW_HR_DNL_ARLT_MST_NEW_Z20342 WHERE 1 = 1 AND WORK_DAY = '20251020' AND EMP_NO = '110135'</t>
  </si>
  <si>
    <t>WITH PERIOD_DATA AS ( SELECT CASE WHEN FDCM.BASEDT_CD = '99' THEN SUBSTR('20251027' ,1 ,6 ) ELSE CASE WHEN FDCM.BASEDT_CD IN ('1' , '2' , '3' , '4' , '5' , '6' , '7' ) THEN TO_CHAR(TO_DATE('20251027' , 'yyyyMMdd' ) - CASE FDCM.BASEDT_CD WHEN '1' THEN 30 WHEN '2' THEN 60 WHEN '3' THEN 90 WHEN '4' THEN 120 WHEN '5' THEN 150 WHEN '6' THEN 180 WHEN '7' THEN 365 END, 'yyyyMMdd' ) ELSE '99991231' END END AS RESULT_DATE FROM FI_DUAL_CHECK_MST FDCM WHERE FDCM.COMPANY_CD = 'KL0001' ) SELECT DISTINCT FDD.COMPANY_CD , FDD.PARTNER_CD , FDD.PARTNER_NM , FDD.PC_CD , FDD.ACCT_CD , MCM1.ACCT_NM , FDM.WRT_DT , FDM.ACTG_DT AS START_DT , FDM.DOCU_ST_CD , FDM.GWAPRVLST_CD , FDD.DOCU_NO , FDD.DOLINE_SQ , FDD.NOTE_DC , FDD.EXCH_CD , FDD.DOCU_AMT2 , FDD.PJT_CD , FDD.CC_CD , FDM.WRT_EMP_NO , FDM.WRT_DEPT_CD , HEM.KOR_NM AS WRT_EMP_NM , MDM.DEPT_NM AS WRT_DEPT_NM , FDD.DRCRFG_CD , FDD.DOCU_AMT , FDD.EXRT_RT , FDD.START_DT , FDS1.MCLS_CD AS MCLS1_CD , FDS2.MCLS_CD AS MCLS2_CD , FDS3.MCLS_CD AS MCLS3_CD , FDS4.MCLS_CD AS MCLS4_CD , FDS5.MCLS_CD AS MCLS5_CD , FDS1.MNGD_CD AS MNGD1_CD , FDS1.MNGD_NM AS MNGD1_NM , FDS1.MNGD_VN AS MNGD1_VN , FDS2.MNGD_CD AS MNGD2_CD , FDS2.MNGD_NM AS MNGD2_NM , FDS2.MNGD_VN AS MNGD2_VN , FDS3.MNGD_CD AS MNGD3_CD , FDS3.MNGD_NM AS MNGD3_NM , FDS3.MNGD_VN AS MNGD3_VN , FDS4.MNGD_CD AS MNGD4_CD , FDS4.MNGD_NM AS MNGD4_NM , FDS4.MNGD_VN AS MNGD4_VN , FDS5.MNGD_CD AS MNGD5_CD , FDS5.MNGD_NM AS MNGD5_NM , FDS5.MNGD_VN AS MNGD5_VN , FFIX.REASON_DC AS FORCED_REASON_DC FROM FI_DOCU_DTL FDD INNER JOIN FI_DUAL_CHECKAC_MST FDC ON FDC.COMPANY_CD = FDD.COMPANY_CD AND FDC.ACCT_CD = FDD.ACCT_CD AND FDC.ACCT_CD = '21111101' INNER JOIN FI_DOCU_MST FDM ON FDM.COMPANY_CD = FDD.COMPANY_CD AND FDM.PC_CD = FDD.PC_CD AND FDM.DOCU_NO = FDD.DOCU_NO LEFT OUTER JOIN FI_DOCU_SDTL FDS1 ON FDD.COMPANY_CD = FDS1.COMPANY_CD AND FDD.PC_CD = FDS1.PC_CD AND FDD.DOCU_NO = FDS1.DOCU_NO AND FDD.DOLINE_SQ = FDS1.DOLINE_SQ AND FDC.MCLS1_CD = FDS1.MCLS_CD LEFT OUTER JOIN FI_DOCU_SDTL FDS2 ON FDD.COMPANY_CD = FDS2.COMPANY_CD AND FDD.PC_CD = FDS2.PC_CD AND FDD.DOCU_NO = FDS2.DOCU_NO AND FDD.DOLINE_SQ = FDS2.DOLINE_SQ AND FDC.MCLS2_CD = FDS2.MCLS_CD LEFT OUTER JOIN FI_DOCU_SDTL FDS3 ON FDD.COMPANY_CD = FDS3.COMPANY_CD AND FDD.PC_CD = FDS3.PC_CD AND FDD.DOCU_NO = FDS3.DOCU_NO AND FDD.DOLINE_SQ = FDS3.DOLINE_SQ AND FDC.MCLS3_CD = FDS3.MCLS_CD LEFT OUTER JOIN FI_DOCU_SDTL FDS4 ON FDD.COMPANY_CD = FDS4.COMPANY_CD AND FDD.PC_CD = FDS4.PC_CD AND FDD.DOCU_NO = FDS4.DOCU_NO AND FDD.DOLINE_SQ = FDS4.DOLINE_SQ AND FDC.MCLS4_CD = FDS4.MCLS_CD LEFT OUTER JOIN FI_DOCU_SDTL FDS5 ON FDD.COMPANY_CD = FDS5.COMPANY_CD AND FDD.PC_CD = FDS5.PC_CD AND FDD.DOCU_NO = FDS5.DOCU_NO AND FDD.DOLINE_SQ = FDS5.DOLINE_SQ AND FDC.MCLS5_CD = FDS5.MCLS_CD LEFT OUTER JOIN MA_COA_MST MCM1 ON FDD.COMPANY_CD = MCM1.COMPANY_CD AND MCM1.GAAP_CD = '1' AND FDD.ACCT_CD = MCM1.ACCT_CD LEFT JOIN MA_DEPT_MST MDM ON FDM.COMPANY_CD = MDM.COMPANY_CD AND FDM.WRT_DEPT_CD = MDM.DEPT_CD AND FDM.ACTG_DT &gt;= MDM.DEPT_START_DT AND (MDM.DEPT_END_DT IS NULL OR MDM.DEPT_END_DT = '' OR FDM.ACTG_DT &lt;= MDM.DEPT_END_DT) LEFT JOIN HR_EMP_MST HEM ON FDM.COMPANY_CD = HEM.COMPANY_CD AND FDM.WRT_EMP_NO = HEM.EMP_NO LEFT JOIN FI_FRCPAY_INFO_X20342 FFIX ON FFIX.COMPANY_CD = FDD.COMPANY_CD AND FFIX.PC_CD = FDD.PC_CD AND FFIX.DOCU_NO = FDD.DOCU_NO WHERE FDD.COMPANY_CD = 'KL0001' AND FDD.PC_CD = '1000' AND FDM.ACTG_DT &gt;= (SELECT RESULT_DATE FROM PERIOD_DATA) AND FDM.ACTG_DT &lt;= '20251027' AND SUBSTR(FDM.ACTG_DT,1 ,6 ) = CASE WHEN FDC.ACTG_DT_USE_YN = 'Y' THEN SUBSTR('20251027' ,1 ,6 ) ELSE SUBSTR(FDM.ACTG_DT,1 ,6 ) END AND FDD.PARTNER_CD = CASE WHEN FDC.PARTNER_CD_USE_YN = 'Y' THEN 'ERP250570185' ELSE FDD.PARTNER_CD END AND FDD.EXCH_CD = CASE WHEN FDC.EXCH_CD_USE_YN = 'Y' THEN 'KRW' ELSE FDD.EXCH_CD END AND NVL(FDD.PJT_CD, ' ' ) = CASE WHEN FDC.PJT_CD_USE_YN = 'Y' THEN 0 ELSE NVL(FDD.PJT_CD, ' ' ) END AND NVL(FDD.CC_CD, ' ' ) = CASE WHEN FDC.CC_CD_USE_YN = 'Y' THEN '0101001' ELSE NVL(FDD.CC_CD, ' ' ) END AND NVL(FDD.DOCU_AMT2, 0 ) = CASE WHEN FDC.DOCU_AMT2_USE_YN = 'Y' THEN 6600000 ELSE NVL(FDD.DOCU_AMT2, 0) END</t>
  </si>
  <si>
    <t>ANALYZE TABLE CO_PAA_SUM ESTIMATE STATISTICS SAMPLE 10 PERCENT</t>
  </si>
  <si>
    <t>SELECT ( SELECT VHEM.EMP_NM FROM COMET.VW_HR_EMP_MST VHEM WHERE VHEM.EMP_NO = TT.EMP_NO AND ROWNUM = 1 ) AS EMP_NM , TT.EMP_NO , TT.BWRK_START_DT , TT.BWRK_END_DT , TT.BWRK_NM FROM ( SELECT A.EMP_NO AS EMP_NO , A.LAYOFF_START_DT AS BWRK_START_DT , A.LAYOFF_END_DT AS BWRK_END_DT , '휴직신청' AS BWRK_NM FROM COMET.HR_LAYOFF_REQ_LIST_Z20342 A WHERE A.COMPANY_CD = 'KL0001' AND A.EMP_NO = '031136' AND A.LAYOFF_START_DT &gt;= '20251027' AND A.LAYOFF_END_DT &lt;= '20251028' AND A.ATHZ_ST_CD IN ('2' ,'3' ) AND ROWNUM = 1 UNION SELECT A.EMP_NO AS EMP_NO , TO_CHAR(A.BWRK_START_DTS,'YYYYMMDD' ) AS BWRK_START_DT , TO_CHAR(A.BWRK_END_DTS,'YYYYMMDD' ) AS BWRK_END_DT , '시간외휴일근무' AS BWRK_NM FROM COMET.HR_OVER_BWRK_HLDY_REQ_LIST_Z20342 A WHERE A.COMPANY_CD = 'KL0001' AND A.EMP_NO = '031136' AND TO_CHAR(A.BWRK_START_DTS,'YYYYMMDD' ) &gt;= '20251027' AND TO_CHAR(A.BWRK_END_DTS,'YYYYMMDD' ) &lt;= '20251028' AND A.ELCTRATHRZ_ST_CD IN ('2' ,'3' ) AND ROWNUM = 1 UNION SELECT A.EMP_NO AS EMP_NO , A.VCTN_START_DT AS BWRK_START_DT , A.VCTN_END_DT AS BWRK_END_DT , '휴가신청' AS BWRK_NM FROM COMET.HR_OFFAPPLY_MST_X20342 A WHERE A.COMPANY_CD = 'KL0001' AND A.EMP_NO = '031136' AND A.VCTN_START_DT &gt;= '20251027' AND A.VCTN_END_DT &lt;= '20251028' AND A.GWAPRVLST_CD IN ('2' ,'3' ) AND ROWNUM = 1 UNION SELECT A.EMP_NO AS EMP_NO , TO_CHAR(A.BWRK_START_DTS,'YYYYMMDD' ) AS BWRK_START_DT , TO_CHAR(A.BWRK_END_DTS,'YYYYMMDD' ) AS BWRK_END_DT , '근무변경' AS BWRK_NM FROM COMET.HR_DNL_BWRK_IDNF_REQ_MST_Z20342 A WHERE A.COMPANY_CD = 'KL0001' AND A.EMP_NO = '031136' AND TO_CHAR(A.BWRK_START_DTS,'YYYYMMDD' ) &gt;= '20251027' AND TO_CHAR(A.BWRK_END_DTS,'YYYYMMDD' ) &lt;= '20251028' AND A.ELCTRATHRZ_ST_CD IN ('2' ,'3' ) AND ROWNUM = 1 UNION SELECT A.REQN_EMP_NO AS EMP_NO , A.BIZTR_START_DT AS BWRK_START_DT , A.BIZTR_END_DT AS BWRK_END_DT , '출장신청' AS BWRK_NM FROM COMET.HR_BIZTR_REQ_MST_Z20342 A WHERE A.COMPANY_CD = 'KL0001' AND A.REQN_EMP_NO = '031136' AND A.BIZTR_START_DT &gt;= '20251027' AND A.BIZTR_END_DT &lt;= '20251028' AND A.ATHZ_ST_CD IN ('2' ,'3' ) AND ROWNUM = 1 UNION SELECT A.EMP_NO AS EMP_NO , A.BWRK_START_DT AS BWRK_START_DT , A.BWRK_END_DT AS BWRK_END_DT , '유연/단축신청' AS BWRK_NM FROM COMET.HR_FLE_SHRTEN_BWRK_REQ_MST_Z20342 A WHERE A.COMPANY_CD = 'KL0001' AND A.EMP_NO = '031136' AND A.BWRK_START_DT &gt;= '20251027' AND A.BWRK_END_DT &lt;= '20251028' AND A.ELCTRATHRZ_ST_CD IN ('2' ,'3' ) AND A.BWRK_TP_CD IN ('SWH' ,'FSH' ,'STH' ,'WP' ,'FC' ,'PW' ,'CC' ,'CT' ) AND ROWNUM = 1 ) TT WHERE ROWNUM = 1</t>
  </si>
  <si>
    <t>SELECT /*+ ORDERED */ IMDD.INVTRX_DOC_NO, IMDD.INVTRX_DOC_SQ, IMDD.INVTRX_INT_NO, IMDD.INVTRX_INT_SQ, S.FG, IMDD.PLANT_CD, MBM.PC_CD, COALESCE(MMM.DOCU_ST_CD, '1' ) as DOCU_ST_CD, MAM.DOCU_CD, CONCAT(CONCAT(CONCAT(MAM.RMK_DC, '(' ), IMDD.INVTRX_DOC_NO), ')' ) as CNSUL_DC, IMDD.POSTING_DT as ACTG_DT, MAM.POSTING_GRP_CD as INSR_FG_CD, ( CASE WHEN S.FG IN ( 1 , 3 , 7 ) THEN ( CASE WHEN IMDD.INVTRX_FG = '46' AND MBM.PC_CD != MBMH.PC_CD AND MPCM.ACCT_CD IS NOT NULL AND MPCMH.ACCT_CD IS NOT NULL THEN '1' ELSE ( CASE WHEN MAD.CRDR_CHGE_PROC_FG = '2' THEN '2' ELSE '1' END ) END ) WHEN S.FG IN ( 2 , 4 ) THEN ( CASE WHEN IMDD.INVTRX_FG = '45' AND MBM.PC_CD != MBMH.PC_CD AND MPCM.ACCT_CD IS NOT NULL AND MPCMH.ACCT_CD IS NOT NULL THEN '2' ELSE ( CASE WHEN MAD.CRDR_CHGE_PROC_FG = '1' THEN '1' ELSE '2' END ) END ) WHEN S.FG = 5 THEN ( CASE WHEN MAS.CRDR_CHGE_PROC_FG = '2' THEN '2' ELSE '1' END ) WHEN S.FG = 6 THEN ( CASE WHEN MAS.CRDR_CHGE_PROC_FG = '1' THEN '1' ELSE '2' END ) WHEN S.FG = 9 THEN ( CASE WHEN MAD10.CRDR_CHGE_PROC_FG = '2' THEN '2' ELSE '1' END ) WHEN S.FG = 10 THEN ( CASE WHEN MAD10.CRDR_CHGE_PROC_FG = '1' THEN '1' ELSE '2' END ) ELSE NULL END ) as DRCRFG_CD, ( CASE WHEN S.FG IN ( 1 , 3 , 7 ) THEN ( CASE WHEN IMDD.INVTRX_FG = '46' AND MBM.PC_CD != MBMH.PC_CD AND MPCM.ACCT_CD IS NOT NULL AND MPCMH.ACCT_CD IS NOT NULL THEN MPCMH.ACCT_CD ELSE MAD.DR_ACCT_CD END ) WHEN S.FG IN ( 2 , 4 ) THEN ( CASE WHEN IMDD.INVTRX_FG = '45' AND MBM.PC_CD != MBMH.PC_CD AND MPCM.ACCT_CD IS NOT NULL AND MPCMH.ACCT_CD IS NOT NULL THEN MPCMH.ACCT_CD ELSE MAD.CR_ACCT_CD END ) WHEN S.FG = 5 THEN MAS.DR_ACCT_CD WHEN S.FG = 6 THEN MAS.CR_ACCT_CD WHEN S.FG = 9 THEN MAD10.DR_ACCT_CD WHEN S.FG = 10 THEN MAD10.CR_ACCT_CD ELSE NULL END ) as ACCT_CD, COALESCE(IMDD.NOTE_DC, CONCAT(CONCAT(CONCAT(CONCAT(CONCAT(MAM.RMK_DC, '(' ), IMDD.INVTRX_DOC_NO), '-' ), IMDD.INVTRX_DOC_SQ), ')' )) as NOTE_DC, COALESCE( ( CASE WHEN S.FG = 1 THEN ( CASE WHEN MPI.INV_EVAL_MTHD_CD = 'STD' THEN ABS(IMDD.STD_UNIT_QT) * COALESCE(CSCD.STDCOST_AMT, 0 ) WHEN MPI.INV_EVAL_MTHD_CD = 'MAP' THEN ABS(IMI.INVTRX_MVAVG_AMT) ELSE 0 END ) WHEN S.FG IN ( 2 , 9 , 10 ) THEN ( CASE WHEN MPI.INV_EVAL_MTHD_CD = 'STD' THEN ( CASE WHEN IMDD.INVTRX_FG = '91' AND CMFI.COSTCOM_CD IS NOT NULL THEN ABS(COALESCE(CMFI.FND_INV_AMT, 0 )) WHEN IMDD.INVTRX_AMT IS NOT NULL AND ( IMDD.INVTRX_FG IN ( '11' , '13' , '23' , '45' , '91' ) AND MMM.OSRC_YN_YN != 'Y' OR IMDD.INVTRX_FG = '48' AND IMDD.IO_TP = '1' OR IMDD.INVTRX_FG = '49' AND IMDD.IO_TP = '1' OR IMDD.INVTRX_FG = '51' ) THEN ABS(IMDD.INVTRX_AMT) ELSE ABS(IMDD.STD_UNIT_QT) * COALESCE(CSCD.STDCOST_AMT, 0 ) END ) WHEN MPI.INV_EVAL_MTHD_CD = 'MAP' THEN ABS(IMI.INVTRX_AMT) ELSE 0 END ) WHEN S.FG IN ( 3 , 4 ) THEN ABS(COALESCE(IMDD.INVTRX_AMT, 0 )) WHEN S.FG IN ( 5 , 6 ) THEN ( CASE WHEN MPI.INV_EVAL_MTHD_CD = 'STD' THEN ( CASE WHEN IMDD.INVTRX_AMT IS NOT NULL AND IMDD.INVTRX_FG = '41' THEN ABS(IMDD.INVTRX_AMT) ELSE ABS(IMDD.STD_UNIT_QT) * COALESCE(CSCD.STDCOST_AMT, 0 ) END ) WHEN MPI.INV_EVAL_MTHD_CD = 'MAP' THEN ABS(IMI.INVTRX_AMT) ELSE 0 END ) WHEN S.FG IN ( 7 ) THEN 0 ELSE 0 END ), 0 ) * ( CASE WHEN MMM.RTP_YN = 'Y' THEN -1 ELSE 1 END ) * ( CASE WHEN MMM.CNCL_YN = 'Y' THEN -1 ELSE 1 END ) * ( CASE WHEN S.FG IN ( 1 , 3 , 7 ) THEN ( CASE WHEN IMDD.INVTRX_FG = '46' AND MBM.PC_CD != MBMH.PC_CD AND MPCM.ACCT_CD IS NOT NULL AND MPCMH.ACCT_CD IS NOT NULL THEN 1 ELSE ( CASE WHEN MAD.CRDR_CHGE_PROC_FG = '2' THEN -1 ELSE 1 END ) END ) WHEN S.FG IN ( 2 , 4 ) THEN ( CASE WHEN IMDD.INVTRX_FG = '45' AND MBM.PC_CD != MBMH.PC_CD AND MPCM.ACCT_CD IS NOT NULL AND MPCMH.ACCT_CD IS NOT NULL THEN 1 ELSE ( CASE WHEN MAD.CRDR_CHGE_PROC_FG = '1' THEN -1 ELSE 1 END ) END ) WHEN S.FG = 5 THEN ( CASE WHEN MAS.CRDR_CHGE_PROC_FG = '2' THEN -1 ELSE 1 END ) WHEN S.FG = 6 THEN ( CASE WHEN MAS.CRDR_CHGE_PROC_FG = '1' THEN -1 ELSE 1 END ) WHEN S.FG = 9 THEN ( CASE WHEN MAD10.CRDR_CHGE_PROC_FG = '2' THEN -1 ELSE 1 END ) WHEN S.FG = 10 THEN ( CASE WHEN MAD10.CRDR_CHGE_PROC_FG = '1' THEN -1 ELSE 1 END ) ELSE 1 END ) as DOCU_AMT, ( CASE WHEN S.FG = 2 AND COALESCE(IMDD.EXCH_CD, MC.EXCH_CD) != MC.EXCH_CD THEN IMDD.EXCH_CD ELSE MC.EXCH_CD END ) as EXCH_CD, ( CASE WHEN S.FG = 2 AND COALESCE(IMDD.EXCH_CD, MC.EXCH_CD) != MC.EXCH_CD THEN COALESCE(IMDD.EXRT_RT, 1.0 ) ELSE 1.0 END ) as EXRT_RT, ( CASE WHEN S.FG = 2 AND COALESCE(IMDD.EXCH_CD, MC.EXCH_CD) != MC.EXCH_CD THEN COALESCE(IMDD.INVTRX_TRAN_AMT, 0.0 ) ELSE 0.0 END ) as DOCU_AMT2, IMDD.PARTNER_CD, CPM.PARTNER_NM, IMDD.CC_CD, IMDD.WBS_NO as PJT_CD, IMDD.BUDGET_CD as BG_CD, IMDD.BGACCT_CD, IMDD.BIZPLAN_CD, MAD.FUND_CD, IMDD.MENU_CD, ( CASE IMDDC.INVTRX_CNCL_YN WHEN 'Y' THEN IMDDC.DOCU_NO ELSE NULL END ) as BDOCU_NO, NULL as EVDN_CD, ( CASE WHEN S.FG IN ( 2 ) AND IMDD.INVTRX_FG = '45' AND MBM.PC_CD != MBMH.PC_CD AND MPCM.ACCT_CD IS NOT NULL AND MPCMH.ACCT_CD IS NOT NULL THEN '2' WHEN S.FG IN ( 1 , 7 ) AND IMDD.INVTRX_FG = '46' AND MBM.PC_CD != MBMH.PC_CD AND MPCM.ACCT_CD IS NOT NULL AND MPCMH.ACCT_CD IS NOT NULL THEN '1' ELSE NULL END ) as ACAREA_FG_CD, ( CASE WHEN S.FG IN ( 2 ) AND IMDD.INVTRX_FG = '45' AND MBM.PC_CD != MBMH.PC_CD AND MPCM.ACCT_CD IS NOT NULL AND MPCMH.ACCT_CD IS NOT NULL THEN MBMH.PC_CD ELSE NULL END ) as HDOFC_PC_CD, ( CASE WHEN S.FG IN ( 2 ) AND IMDD.INVTRX_FG = '45' AND MBM.PC_CD != MBMH.PC_CD AND MPCM.ACCT_CD IS NOT NULL AND MPCMH.ACCT_CD IS NOT NULL THEN IMDDH.DOCU_NO ELSE NULL END ) as HDOFC_DOCU_NO, ( CASE WHEN S.FG IN ( 2 ) AND IMDD.INVTRX_FG = '45' AND MBM.PC_CD != MBMH.PC_CD AND MPCM.ACCT_CD IS NOT NULL AND MPCMH.ACCT_CD IS NOT NULL THEN 1 ELSE NULL END ) as HDOFC_DOLINE_SQ, MPM.BIZAREA_CD, MBM.BIZAREA_NM, IMDD.ITEM_CD, CI.ITEM_NM, FFM.FUND_NM, COALESCE( ABS(IMDD.STD_UNIT_QT), 0 ) as QT, COALESCE( ( CASE WHEN S.FG = 1 THEN ( CASE WHEN MPI.INV_EVAL_MTHD_CD = 'STD' THEN COALESCE(CSCM.STD_UM, 0 ) WHEN MPI.INV_EVAL_MTHD_CD = 'MAP' THEN COALESCE(IMI.MVAVG_UM, 0 ) ELSE 0 END ) WHEN S.FG IN ( 2 , 9 , 10 ) THEN ( CASE WHEN MPI.INV_EVAL_MTHD_CD = 'STD' THEN ( CASE WHEN IMDD.INVTRX_AMT IS NOT NULL AND ( IMDD.INVTRX_FG IN ( '11' , '13' , '23' , '45' , '91' ) AND MMM.OSRC_YN_YN != 'Y' OR IMDD.INVTRX_FG = '48' AND IMDD.IO_TP = '1' OR IMDD.INVTRX_FG = '49' AND IMDD.IO_TP = '1' OR IMDD.INVTRX_FG = '51' ) THEN COALESCE(IMDD.INVTRX_UM, 0 ) ELSE COALESCE(CSCM.STD_UM, 0 ) END ) WHEN MPI.INV_EVAL_MTHD_CD = 'MAP' THEN COALESCE(IMDD.INVTRX_UM, 0 ) ELSE 0 END ) WHEN S.FG IN ( 3 , 4 ) THEN COALESCE(IMDD.INVTRX_UM, 0 ) WHEN S.FG IN ( 5 , 6 ) THEN ( CASE WHEN MPI.INV_EVAL_MTHD_CD = 'STD' THEN ( CASE WHEN IMDD.INVTRX_AMT IS NOT NULL AND IMDD.INVTRX_FG = '41' THEN ABS(COALESCE(IMDD.INVTRX_UM, 0 )) ELSE COALESCE(CSCM.STD_UM, 0 ) END ) WHEN MPI.INV_EVAL_MTHD_CD = 'MAP' THEN COALESCE(IMDD.INVTRX_UM, 0 ) ELSE 0 END ) ELSE 0 END ), 0 ) as UM, ( CASE WHEN S.FG = 2 AND COALESCE(IMDD.EXCH_CD, MC.EXCH_CD) != MC.EXCH_CD THEN COALESCE(IMDD.INVTRX_TRAN_UM, 0.0 ) ELSE 0.0 END ) as UM2, ( CASE WHEN PPRD.SHIPNG_NO IS NULL THEN NULL ELSE ( SELECT IICM.DOCU_NO FROM IE_ICHARGE_MST IICM INNER JOIN IE_ICHARGE_DTL IICD ON IICD.COMPANY_CD = IICM.COMPANY_CD AND IICD.IMPR_EXPE_NO = IICM.IMPR_EXPE_NO WHERE IICM.COMPANY_CD = PPRD.COMPANY_CD AND IICM.SHIPNG_NO = PPRD.SHIPNG_NO AND IICD.IMPR_EXPE_SQ = PPRD.SHIPNG_SQ AND COALESCE(IICM.CNCL_YN, 'N' ) = 'N' AND IICD.IMPR_EXPE_CD = '21' ) END ) as BAN_DOCU_NO, ( CASE WHEN PPRD.SHIPNG_NO IS NULL THEN NULL ELSE ( SELECT IICD.BDOCU_LINE_SQ FROM IE_ICHARGE_MST IICM INNER JOIN IE_ICHARGE_DTL IICD ON IICD.COMPANY_CD = IICM.COMPANY_CD AND IICD.IMPR_EXPE_NO = IICM.IMPR_EXPE_NO WHERE IICM.COMPANY_CD = PPRD.COMPANY_CD AND IICM.SHIPNG_NO = PPRD.SHIPNG_NO AND IICD.IMPR_EXPE_SQ = PPRD.SHIPNG_SQ AND COALESCE(IICM.CNCL_YN, 'N' ) = 'N' AND IICD.IMPR_EXPE_CD = '21' ) END ) as BAN_DOLINE_SQ, IMDD.PCA_CD as A02_CD, MPM2.PCA_NM as A02_NM, '600111' as A03_CD, MDM.DEPT_NM as A03_NM, '060226' as A04_CD, HEM.KOR_NM as A04_NM, MCM.REALMFUNC_CD as A11_CD, FI_P00170.SYSDEF_NM as A11_NM, MPM2.PCA_FG_CD as A12_CD, CO_P00390.SYSDEF_NM as A12_NM, IMDD.LETCRDT_NO as B06_CD, IMDD.SHIPNG_NO as B09_CD, ( CASE WHEN S.FG = 1 AND MAD.OTHACCTALT_TP IN ( '2' , '3' ) THEN '2' WHEN S.FG = 2 AND MAD.OTHACCTALT_TP IN ( '1' , '3' ) THEN '1' WHEN S.FG = 5 AND MAS.OTHACCTALT_TP IN ( '2' , '3' ) THEN '2' WHEN S.FG = 6 AND MAS.OTHACCTALT_TP IN ( '1' , '3' ) THEN '1' WHEN S.FG = 7 AND MAD.OTHACCTALT_TP IN ( '2' , '3' ) THEN '2' WHEN S.FG = 9 AND MAD10.OTHACCTALT_TP IN ( '2' , '3' ) THEN '2' WHEN S.FG = 10 AND MAD10.OTHACCTALT_TP IN ( '1' , '3' ) THEN '1' ELSE NULL END ) as B27_CD, MA_P00820.SYSDEF_NM as B27_NM, ( CASE WHEN IMDD.INVTRX_FG IN ( '11' , '13' ) AND PPOD.PURACCT_CTGRY_CD = 'B' THEN IMDD.ASSET_CD ELSE NULL END ) as B57_CD, FAPM.PASSET_NM as B57_NM, ( CASE WHEN IMDD.INVTRX_FG NOT LIKE '3%' THEN IMDD.PRWK_NO ELSE NULL END ) as B58_CD, POM.PM_ORD_NM as B58_NM, ( CASE WHEN IMDD.INVTRX_FG NOT LIKE '3%' THEN IMDD.PRWK_NO ELSE IMDD.ORD_NO END ) as D19_CD FROM ( SELECT * FROM ( SELECT LEVEL as FG FROM DUAL CONNECT BY LEVEL &lt;= 10 ) WHERE FG != 8 ) S INNER JOIN IM_MTLDOC_DTL IMDD ON 1 = 1 LEFT OUTER JOIN IM_MTLDOC_DTL IMDDC ON IMDDC.COMPANY_CD = IMDD.COMPANY_CD AND IMDDC.INVTRX_DOC_NO = IMDD.INVTRX_CNCL_REL_NO AND IMDDC.INVTRX_DOC_SQ = IMDD.INVTRX_CNCL_REL_SQ LEFT OUTER JOIN MA_PLANT_MST MPM ON MPM.COMPANY_CD = IMDD.COMPANY_CD AND MPM.PLANT_CD = IMDD.PLANT_CD LEFT OUTER JOIN MA_BIZAREA_MST MBM ON MBM.COMPANY_CD = MPM.COMPANY_CD AND MBM.BIZAREA_CD = MPM.BIZAREA_CD LEFT OUTER JOIN MA_MOVETYPE_MST MMM ON MMM.COMPANY_CD = IMDD.COMPANY_CD AND MMM.INVTRX_TP_CD = IMDD.INVTRX_TP_CD LEFT OUTER JOIN MA_ACCGRP_MST MAM ON MAM.COMPANY_CD = IMDD.COMPANY_CD AND MAM.POSTING_TP_CD = IMDD.POSTING_TP_CD LEFT OUTER JOIN MA_CODEDTL MA_P00620 ON MA_P00620.COMPANY_CD = MAM.COMPANY_CD AND MA_P00620.MODULE_CD = 'MA' AND MA_P00620.FIELD_CD = 'P00620' AND MA_P00620.SYSDEF_CD = MAM.DOCU_CD LEFT OUTER JOIN MA_PITEM MPI ON MPI.COMPANY_CD = IMDD.COMPANY_CD AND MPI.PLANT_CD = IMDD.PLANT_CD AND MPI.ITEM_CD = IMDD.ITEM_CD LEFT OUTER JOIN CI_ITEM CI ON CI.ITEM_CD = IMDD.ITEM_CD LEFT OUTER JOIN MA_ACCGRP_DTL MAD ON MAD.COMPANY_CD = IMDD.COMPANY_CD AND MAD.POSTING_CD = IMDD.POSTING_TP_CD AND MAD.POSTING_ACCT_FG = ( CASE S.FG WHEN 1 THEN '1' WHEN 2 THEN '1' WHEN 3 THEN '2' WHEN 4 THEN '2' WHEN 7 THEN ( CASE WHEN MPI.INV_EVAL_MTHD_CD = 'MAP' THEN '1' ELSE '3' END ) WHEN 9 THEN '1' WHEN 10 THEN '1' ELSE '0' END ) AND MAD.ITEM_ACGRP_CD = MPI.ITEM_ACGRP_CD LEFT OUTER JOIN MA_ACCGRP_DTL MAD10 ON MAD10.COMPANY_CD = IMDD.COMPANY_CD AND MAD10.POSTING_CD = IMDD.POSTING_TP_CD AND MAD10.POSTING_ACCT_FG = '10' AND MAD10.ITEM_ACGRP_CD = MPI.ITEM_ACGRP_CD LEFT OUTER JOIN MA_ACCGRP_SDTL MAS ON MAS.COMPANY_CD = IMDD.COMPANY_CD AND MAS.POSTING_TP_CD = IMDD.POSTING_TP_CD AND MAS.POSTING_ACCT_FG = ( CASE S.FG WHEN 5 THEN '5' WHEN 6 THEN '5' ELSE '0' END ) AND MAS.POSTING_MNG_CD = IMDD.INV_REASON_CD LEFT OUTER JOIN PU_PURORDER_DTL PPOD ON PPOD.COMPANY_CD = IMDD.COMPANY_CD AND PPOD.PURDOC_NO = IMDD.ORD_NO AND PPOD.PURDOC_SQ = IMDD.ORD_SQ LEFT OUTER JOIN PU_PURORDER_MST PPOM ON PPOM.COMPANY_CD = PPOD.COMPANY_CD AND PPOM.PURDOC_NO = PPOD.PURDOC_NO LEFT OUTER JOIN PU_PURRCV_DTL PPRD ON PPRD.COMPANY_CD = IMDD.COMPANY_CD AND PPRD.RCPT_NO = IMDD.RCPT_NO AND PPRD.RCPT_SQ = IMDD.RCPT_SQ LEFT OUTER JOIN CO_STDCOST_MST CSCM ON CSCM.COMPANY_CD = IMDD.COMPANY_CD AND CSCM.PLANT_CD = IMDD.PLANT_CD AND CSCM.ITEM_CD = IMDD.ITEM_CD AND CSCM.START_DT &lt;= IMDD.INVTRX_DT AND CSCM.END_DT &gt;= IMDD.INVTRX_DT LEFT OUTER JOIN ( SELECT INVTRX_DOC_NO, INVTRX_DOC_SQ, NULL INVTRX_DOC_LOT_SQ, NULL ORD_QT, NULL STD_UNIT_QT, MAX(BATCH_NO) BATCH_NO FROM IM_MTLDOC_LOT WHERE COMPANY_CD = 'KL0001' AND INVTRX_DOC_NO = 'IGI2025100011' AND INVTRX_DOC_SQ = 1 GROUP BY INVTRX_DOC_NO, INVTRX_DOC_SQ ) IMDL ON IMDL.INVTRX_DOC_NO = IMDD.INVTRX_DOC_NO AND IMDL.INVTRX_DOC_SQ = IMDD.INVTRX_DOC_SQ LEFT OUTER JOIN CO_MLFNDINV_INFO CMFI ON MPI.INV_EVAL_MTHD_CD = 'STD' AND IMDD.INVTRX_FG = '91' AND S.FG = '2' AND MMM.CNCL_YN != 'Y' AND CMFI.COMPANY_CD = IMDD.COMPANY_CD AND CMFI.PLANT_CD = IMDD.PLANT_CD AND CMFI.ITEM_CD = IMDD.ITEM_CD AND CMFI.INV_EVAL_TP_CD = COALESCE( ( CASE MPI.INV_EVAL_CTGRY_CD WHEN 'B' THEN IMDL.BATCH_NO WHEN 'S' THEN IMDD.SODOC_NO WHEN 'W' THEN IMDD.WBS_NO WHEN 'L' THEN IMDD.SL_CD ELSE NULL END ), '*' ) AND CMFI.SL_CD = IMDD.SL_CD LEFT OUTER JOIN CO_STDCOST_DTL CSCD ON MPI.INV_EVAL_MTHD_CD = 'STD' AND ( S.FG = 1 OR S.FG IN ( 2 , 9 , 10 ) AND ( IMDD.INVTRX_AMT IS NULL OR NOT ( IMDD.INVTRX_FG IN ( '11' , '13' , '23' , '45' , '91' ) AND MMM.OSRC_YN_YN != 'Y' OR IMDD.INVTRX_FG = '48' AND IMDD.IO_TP = '1' OR IMDD.INVTRX_FG = '49' AND IMDD.IO_TP = '1' OR IMDD.INVTRX_FG = '51' ) ) OR S.FG IN ( 5 , 6 ) AND ( IMDD.INVTRX_AMT IS NULL OR IMDD.INVTRX_FG != '41' ) ) AND CSCD.COMPANY_CD = IMDD.COMPANY_CD AND CSCD.PLANT_CD = IMDD.PLANT_CD AND CSCD.ITEM_CD = IMDD.ITEM_CD AND CSCD.START_DT &lt;= IMDD.INVTRX_DT AND CSCD.END_DT &gt;= IMDD.INVTRX_DT LEFT OUTER JOIN IM_MAP_INFO IMI ON MPI.INV_EVAL_MTHD_CD = 'MAP' AND IMI.COMPANY_CD = IMDD.COMPANY_CD AND IMI.INVTRX_DOC_NO = IMDD.INVTRX_DOC_NO AND IMI.INVTRX_DOC_SQ = IMDD.INVTRX_DOC_SQ LEFT OUTER JOIN MA_COMPANY MC ON MC.COMPANY_CD = IMDD.COMPANY_CD LEFT OUTER JOIN FI_FUND_MST FFM ON FFM.COMPANY_CD = MAD.COMPANY_CD AND FFM.FUND_CD = MAD.FUND_CD LEFT OUTER JOIN MA_CODEDTL MA_P00820 ON MA_P00820.COMPANY_CD = IMDD.COMPANY_CD AND MA_P00820.MODULE_CD = 'MA' AND MA_P00820.FIELD_CD = 'P00820' AND MA_P00820.SYSDEF_CD = ( CASE WHEN S.FG = 1 AND MAD.OTHACCTALT_TP IN ( '2' , '3' ) THEN '2' WHEN S.FG = 2 AND MAD.OTHACCTALT_TP IN ( '1' , '3' ) THEN '1' WHEN S.FG = 5 AND MAS.OTHACCTALT_TP IN ( '2' , '3' ) THEN '2' WHEN S.FG = 6 AND MAS.OTHACCTALT_TP IN ( '1' , '3' ) THEN '1' WHEN S.FG = 7 AND MAD.OTHACCTALT_TP IN ( '2' , '3' ) THEN '2' WHEN S.FG = 9 AND MAD10.OTHACCTALT_TP IN ( '2' , '3' ) THEN '2' WHEN S.FG = 10 AND MAD10.OTHACCTALT_TP IN ( '1' , '3' ) THEN '1' ELSE NULL END ) LEFT OUTER JOIN FI_ASSETPUR_MST FAPM ON FAPM.COMPANY_CD = IMDD.COMPANY_CD AND FAPM.PASSET_CD = ( CASE WHEN IMDD.INVTRX_FG IN ( '11' , '13' ) AND PPOD.PURACCT_CTGRY_CD = 'B' THEN IMDD.ASSET_CD ELSE NULL END ) LEFT OUTER JOIN PM_ORDER_MST POM ON POM.COMPANY_CD = IMDD.COMPANY_CD AND POM.PM_ORD_NO = ( CASE WHEN IMDD.INVTRX_FG NOT LIKE '3%' THEN IMDD.PRWK_NO ELSE NULL END ) LEFT OUTER JOIN MA_CC_MST MCM ON MCM.COMPANY_CD = IMDD.COMPANY_CD AND MCM.CC_CD = IMDD.CC_CD AND MCM.START_DT &lt;= IMDD.POSTING_DT AND MCM.END_DT &gt;= IMDD.POSTING_DT LEFT OUTER JOIN MA_CODEDTL FI_P00170 ON FI_P00170.COMPANY_CD = MCM.COMPANY_CD AND FI_P00170.MODULE_CD = 'FI' AND FI_P00170.FIELD_CD = 'P00170' AND FI_P00170.SYSDEF_CD = MCM.REALMFUNC_CD LEFT OUTER JOIN MA_PCA_MST MPM2 ON MPM2.COMPANY_CD = IMDD.COMPANY_CD AND MPM2.PCA_CD = IMDD.PCA_CD AND MPM2.START_DT &lt;= IMDD.POSTING_DT AND MPM2.END_DT &gt;= IMDD.POSTING_DT LEFT OUTER JOIN MA_CODEDTL CO_P00390 ON CO_P00390.COMPANY_CD = MPM2.COMPANY_CD AND CO_P00390.MODULE_CD = 'CO' AND CO_P00390.FIELD_CD = 'P00390' AND CO_P00390.SYSDEF_CD = MPM2.PCA_FG_CD LEFT OUTER JOIN MA_DEPT_MST MDM ON MDM.COMPANY_CD = IMDD.COMPANY_CD AND MDM.DEPT_CD = '600111' AND MDM.DEPT_START_DT &lt;= IMDD.POSTING_DT AND ( MDM.DEPT_END_DT IS NULL OR MDM.DEPT_END_DT = '' OR MDM.DEPT_END_DT &gt;= IMDD.POSTING_DT ) LEFT OUTER JOIN HR_EMP_MST HEM ON HEM.COMPANY_CD = IMDD.COMPANY_CD AND HEM.EMP_NO = '060226' LEFT OUTER JOIN IM_MTLDOC_DTL IMDDH ON IMDD.INVTRX_FG IN ( '45' , '46' ) AND IMDDH.COMPANY_CD = IMDD.COMPANY_CD AND IMDDH.INVTRX_DOC_NO = IMDD.MV_DOC_NO AND IMDDH.INVTRX_DOC_SQ = IMDD.MV_DOC_SQ LEFT OUTER JOIN MA_PLANT_MST MPMH ON IMDD.INVTRX_FG IN ( '45' , '46' ) AND MPMH.COMPANY_CD = IMDD.COMPANY_CD AND MPMH.PLANT_CD = IMDD.MV_PLANT_CD LEFT OUTER JOIN MA_BIZAREA_MST MBMH ON IMDD.INVTRX_FG IN ( '45' , '46' ) AND MBMH.COMPANY_CD = MPMH.COMPANY_CD AND MBMH.BIZAREA_CD = MPMH.BIZAREA_CD LEFT OUTER JOIN MA_PC_MST MPCM ON IMDD.INVTRX_FG IN ( '45' , '46' ) AND MPCM.COMPANY_CD = MBM.COMPANY_CD AND MPCM.PC_CD = MBM.PC_CD LEFT OUTER JOIN MA_PC_MST MPCMH ON IMDD.INVTRX_FG IN ( '45' , '46' ) AND MPCMH.COMPANY_CD = MBMH.COMPANY_CD AND MPCMH.PC_CD = MBMH.PC_CD LEFT OUTER JOIN CI_PARTNER_MST CPM ON CPM.PARTNER_CD = IMDD.PARTNER_CD WHERE IMDD.COMPANY_CD = 'KL0001' AND IMDD.INVTRX_DOC_NO = 'IGI2025100011' AND IMDD.INVTRX_DOC_SQ = 1 AND IMDD.POSTING_PROC_FG = '1' AND ( S.FG = 1 AND IMDD.INVTRX_FG NOT IN ( '42' , '72' ) OR S.FG = 2 AND ( IMDD.INVTRX_FG NOT IN ( '41' , '91' ) OR IMDD.INVTRX_FG = '91' AND CMFI.COSTCOM_CD IS NOT NULL AND ABS(COALESCE(CMFI.FND_INV_AMT, 0 )) != ABS(IMDD.STD_UNIT_QT) * COALESCE(CSCD.STDCOST_AMT, 0 ) OR IMDD.INVTRX_FG = '91' AND CMFI.COSTCOM_CD IS NULL ) OR S.FG = 3 AND IMDD.INVTRX_FG IN ( '11' , '13' ) AND MMM.OSRC_YN_YN = 'Y' OR S.FG = 4 AND IMDD.INVTRX_FG IN ( '11' , '13' ) AND MMM.OSRC_YN_YN = 'Y' OR S.FG = 5 AND IMDD.INVTRX_FG IN ( '42' , '72' ) OR S.FG = 6 AND IMDD.INVTRX_FG IN ( '41' ) OR S.FG = 7 AND ( ( MPI.INV_EVAL_MTHD_CD = 'STD' AND ( IMDD.INVTRX_FG IN ( '11' , '13' , '23' , '41' , '45' , '91' ) OR IMDD.INVTRX_FG = '48' AND IMDD.IO_TP = '1' OR IMDD.INVTRX_FG = '49' AND IMDD.IO_TP = '1' OR IMDD.INVTRX_FG = '51' ) ) OR ( MPI.INV_EVAL_MTHD_CD = 'MAP' AND IMI.INVTRX_MVAVG_AMT != IMI.INVTRX_AMT ) ) OR S.FG = 9 AND MAD.OTHACCTALT_PROC_YN = 'Y' OR S.FG = 10 AND MAD.OTHACCTALT_PROC_YN = 'Y' ) AND ( IMDD.INVTRX_FG != '44' AND ( IMDD.INVTRX_FG != '11' OR IMDD.INV_INST_CD IS NULL OR IMDD.INV_INST_CD != '1' ) ) AND ( IMDD.POSTING_PROC_FG IS NULL OR IMDD.POSTING_PROC_FG != '9' ) AND ( IMDD.POSTING_ST IS NULL OR IMDD.POSTING_ST != '2' ) AND ( IMDD.INVTRX_CNCL_YN IS NULL OR IMDD.INVTRX_CNCL_YN != 'Y' ) AND COALESCE(MAM.COMPANY_CD, ' ' ) != ' ' AND COALESCE(MPI.ITEM_ACGRP_CD, ' ' ) != 'NON' AND COALESCE(MPI.COST_CAL_PRHB_YN, ' ' ) = 'N' AND ( MMM.CNCL_YN != 'Y' OR MPI.INV_EVAL_MTHD_CD != 'STD' ) AND ( MMM.CNCL_YN != 'Y' OR IMDDC.DOCU_NO IS NOT NULL ) AND ( COALESCE(IMDD.FI_POSTING_YN, ' ' ) NOT IN ( 'Y' , 'N' ) AND MMM.FI_POSTING_YN NOT IN ( 'Y' , 'N' ) OR COALESCE(IMDD.FI_POSTING_YN, ' ' ) NOT IN ( 'Y' , 'N' ) AND MMM.FI_POSTING_YN = 'Y' OR COALESCE(IMDD.FI_POSTING_YN, ' ' ) = 'Y' ) ORDER BY INVTRX_DOC_NO, INVTRX_DOC_SQ, FG, CMFI.COSTCOM_CD</t>
  </si>
  <si>
    <t>WITH TEMP AS ( SELECT A.FINPRODUCT_CD GUBUN_SORT, A.FINPRODUCT_CD, B.FINPRODUCT_NM, B.DPSTSE_FG_CD, FN_COALESCE(MC1_S.SYSDEF_NM, MC1.SYSDEF_NM) NM_TP_DEPOSIT, A.TRAN_DT, B.EXCH_CD, A.PNINT_FG_CD, A.DPST_TRAN_AMT2, A.TMNN_TRAN_AMT2, A.VLID_INTR_TRAN_AMT2, A.INTR_TRAN_AMT2, COALESCE(A.SBTR_TRAN_AMT2,0 ) SBTR_TRAN_AMT2, A.BOOK_TRAN_AMT2, A.DOCU_NO, A.INTR_CAL_START_DT, A.INTR_CAL_END_DT, A.INTR_CAL_DY, CASE WHEN A.PNINT_FG_CD = '1' THEN NULL ELSE C.VLID_INTR_RT END VLID_INTR_RT, CASE WHEN A.PNINT_FG_CD = '1' THEN NULL ELSE CASE WHEN C.INTRR_FG_CD = '1' THEN B.INTR_RT ELSE COALESCE((SELECT INTR_RT FROM FI_FUNDINTER_HST WHERE COMPANY_CD = A.COMPANY_CD AND FINPRODUCT_CD = A.FINPRODUCT_CD AND CHG_DT = (SELECT MAX(CHG_DT) FROM FI_FUNDINTER_HST WHERE COMPANY_CD = A.COMPANY_CD AND FINPRODUCT_CD = A.FINPRODUCT_CD AND CHG_DT &lt; A.INTR_CAL_END_DT) ), B.INTR_RT) END END INTR_RT, B.JOIN_DT, B.END_DT, A.CORTAX_AMT, A.RAR_INTAX_AMT, A.INTR_TRAN_AMT2 - A.CORTAX_AMT - A.RAR_INTAX_AMT AS AM_PLAN_IN, A.ACNT_IAMT_AMT, A.INTR_TRAN_AMT2 - A.CORTAX_AMT - A.RAR_INTAX_AMT - A.ACNT_IAMT_AMT AS AM_REMAIN, CASE WHEN A.PNINT_FG_CD = '1' THEN FN_COALESCE(CM1_S.ACCT_NM, CM1.ACCT_NM) ELSE NULL END ACCT_NM, CASE WHEN A.PNINT_FG_CD = '2' THEN FN_COALESCE(CM2_S.ACCT_NM, CM2.ACCT_NM) ELSE NULL END NM_ACCT_INTER, A.ADD_CD, A.CNFM_YN, C.DBNT_DP_YN, B.PC_CD, FN_COALESCE(MPM_S.PC_NM, MPM.PC_NM) PC_NM, CPM.PARTNER_NM FROM FI_FUNDMGT_HST A INNER JOIN FI_FINPRODUCT_MST B ON A.COMPANY_CD = B.COMPANY_CD AND A.FINPRODUCT_CD = B.FINPRODUCT_CD AND B.FINPRODUCT_FG = '1' INNER JOIN MA_COMPANY MC ON MC.COMPANY_CD = B.COMPANY_CD INNER JOIN FI_FUNDMGT_MST C ON A.COMPANY_CD = C.COMPANY_CD AND A.FINPRODUCT_CD = C.FINPRODUCT_CD LEFT JOIN MA_COA_MST CM1 ON B.COMPANY_CD = CM1.COMPANY_CD AND B.ACCT_CD = CM1.ACCT_CD AND CM1.GAAP_CD = '1' LEFT JOIN MA_COA_LDTL CM1_S ON CM1_S.COMPANY_CD = CM1.COMPANY_CD AND CM1_S.GAAP_CD = CM1.GAAP_CD AND CM1_S.ACCT_CD = CM1.ACCT_CD AND CM1_S.LANG_CD = UPPER('KO' ) LEFT JOIN MA_COA_MST CM2 ON C.COMPANY_CD = CM2.COMPANY_CD AND C.INTR_ACCT_CD = CM2.ACCT_CD AND CM2.GAAP_CD = '1' LEFT JOIN MA_COA_LDTL CM2_S ON CM2_S.COMPANY_CD = CM2.COMPANY_CD AND CM2_S.GAAP_CD = CM2.GAAP_CD AND CM2_S.ACCT_CD = CM2.ACCT_CD AND CM2_S.LANG_CD = UPPER('KO' ) LEFT JOIN MA_CODEDTL MC1 ON B.COMPANY_CD = MC1.COMPANY_CD AND B.DPSTSE_FG_CD = MC1.SYSDEF_CD AND MC1.MODULE_CD='FI' AND MC1.FIELD_CD ='P30090' LEFT JOIN MA_CODEDTL_SDTL MC1_S ON MC1_S.COMPANY_CD = MC1.COMPANY_CD AND MC1_S.SYSDEF_CD = MC1.SYSDEF_CD AND MC1_S.MODULE_CD = MC1.MODULE_CD AND MC1_S.FIELD_CD = MC1.FIELD_CD AND MC1_S.LANG_CD = UPPER('KO' ) LEFT JOIN MA_PC_MST MPM ON B.COMPANY_CD = MPM.COMPANY_CD AND B.PC_CD = MPM.PC_CD LEFT JOIN MA_PC_LDTL MPM_S ON MPM_S.COMPANY_CD = MPM.COMPANY_CD AND MPM_S.PC_CD = MPM.PC_CD AND MPM_S.LANG_CD = UPPER('KO' ) LEFT JOIN CI_PARTNER_MST CPM ON CPM.PARTNER_CD = B.PARTNER_CD WHERE (A.COMPANY_CD = 'KL0001' ) AND (C.DBNT_DP_YN = '' OR '' = ' ' OR '' IS NULL) AND ( B.PC_CD IN ( '1000' ) ) AND (A.TRAN_DT &gt;= '20250101' OR '20250101' = ' ' OR '20250101' IS NULL) AND (A.TRAN_DT &lt;= '20251231' OR '20251231' = ' ' OR '20251231' IS NULL) AND ((A.PNINT_FG_CD = '' ) OR ('' = ' ' ) OR ('' IS NULL)) AND B.EXCH_CD &lt;&gt; MC.EXCH_CD AND MC1.FLAG_CD LIKE '1%' AND (('1' = '1' ) OR '1' = ' ' OR '1' IS NULL) AND (('' = 'Y' AND A.DOCU_NO IS NOT NULL AND A.DOCU_NO &lt;&gt; ' ' ) OR ('' = 'N' AND (A.DOCU_NO IS NULL OR A.DOCU_NO &lt;&gt; ' ' )) OR ('' = ' ' OR '' IS NULL)) UNION ALL SELECT A.FINPRODUCT_CD GUBUN_SORT, A.FINPRODUCT_CD, B.FINPRODUCT_NM, B.DPSTSE_FG_CD, FN_COALESCE(MC1_S.SYSDEF_NM, MC1.SYSDEF_NM) NM_TP_DEPOSIT, A.TRAN_DT, 'KRW' EXCH_CD, A.PNINT_FG_CD, A.DPST_AMT, A.TMNN_AMT, A.VLID_INTR_AMT, A.INTR_AMT, COALESCE(A.SBTR_AMT,0 ) SBTR_AMT, A.BOOK_AMT, A.DOCU_NO, A.INTR_CAL_START_DT, A.INTR_CAL_END_DT, A.INTR_CAL_DY, CASE WHEN A.PNINT_FG_CD = '1' THEN NULL ELSE C.VLID_INTR_RT END VLID_INTR_RT, CASE WHEN A.PNINT_FG_CD = '1' THEN NULL ELSE CASE WHEN C.INTRR_FG_CD = '1' THEN B.INTR_RT ELSE COALESCE((SELECT INTR_RT FROM FI_FUNDINTER_HST WHERE COMPANY_CD = A.COMPANY_CD AND FINPRODUCT_CD = A.FINPRODUCT_CD AND CHG_DT = (SELECT MAX(CHG_DT) FROM FI_FUNDINTER_HST WHERE COMPANY_CD = A.COMPANY_CD AND FINPRODUCT_CD = A.FINPRODUCT_CD AND CHG_DT &lt; A.INTR_CAL_END_DT) ), B.INTR_RT) END END INTR_RT, B.JOIN_DT, B.END_DT, A.CORTAX_AMT, A.RAR_INTAX_AMT, A.INTR_AMT - A.CORTAX_AMT - A.RAR_INTAX_AMT AS AM_PLAN_IN, A.ACNT_IAMT_AMT, A.INTR_AMT - A.CORTAX_AMT - A.RAR_INTAX_AMT - A.ACNT_IAMT_AMT AS AM_REMAIN, CASE WHEN A.PNINT_FG_CD = '1' THEN FN_COALESCE(CM1_S.ACCT_NM, CM1.ACCT_NM) ELSE NULL END ACCT_NM, CASE WHEN A.PNINT_FG_CD = '2' THEN FN_COALESCE(CM2_S.ACCT_NM, CM2.ACCT_NM) ELSE NULL END NM_ACCT_INTER, A.ADD_CD, A.CNFM_YN, C.DBNT_DP_YN, B.PC_CD, FN_COALESCE(MPM_S.PC_NM, MPM.PC_NM) PC_NM, CPM.PARTNER_NM FROM FI_FUNDMGT_HST A INNER JOIN FI_FINPRODUCT_MST B ON A.COMPANY_CD = B.COMPANY_CD AND A.FINPRODUCT_CD = B.FINPRODUCT_CD AND B.FINPRODUCT_FG = '1' INNER JOIN MA_COMPANY MC ON MC.COMPANY_CD = B.COMPANY_CD INNER JOIN FI_FUNDMGT_MST C ON A.COMPANY_CD = C.COMPANY_CD AND A.FINPRODUCT_CD = C.FINPRODUCT_CD LEFT JOIN MA_COA_MST CM1 ON B.COMPANY_CD = CM1.COMPANY_CD AND B.ACCT_CD = CM1.ACCT_CD AND CM1.GAAP_CD = '1' LEFT JOIN MA_COA_LDTL CM1_S ON CM1_S.COMPANY_CD = CM1.COMPANY_CD AND CM1_S.GAAP_CD = CM1.GAAP_CD AND CM1_S.ACCT_CD = CM1.ACCT_CD AND CM1_S.LANG_CD = UPPER('KO' ) LEFT JOIN MA_COA_MST CM2 ON C.COMPANY_CD = CM2.COMPANY_CD AND C.INTR_ACCT_CD = CM2.ACCT_CD AND CM2.GAAP_CD = '1' LEFT JOIN MA_COA_LDTL CM2_S ON CM2_S.COMPANY_CD = CM2.COMPANY_CD AND CM2_S.GAAP_CD = CM2.GAAP_CD AND CM2_S.ACCT_CD = CM2.ACCT_CD AND CM2_S.LANG_CD = UPPER('KO' ) LEFT JOIN MA_CODEDTL MC1 ON B.COMPANY_CD = MC1.COMPANY_CD AND B.DPSTSE_FG_CD = MC1.SYSDEF_CD AND MC1.MODULE_CD='FI' AND MC1.FIELD_CD ='P30090' LEFT JOIN MA_CODEDTL_SDTL MC1_S ON MC1_S.COMPANY_CD = MC1.COMPANY_CD AND MC1_S.SYSDEF_CD = MC1.SYSDEF_CD AND MC1_S.MODULE_CD = MC1.MODULE_CD AND MC1_S.FIELD_CD = MC1.FIELD_CD AND MC1_S.LANG_CD = UPPER('KO' ) LEFT JOIN MA_PC_MST MPM ON B.COMPANY_CD = MPM.COMPANY_CD AND B.PC_CD = MPM.PC_CD LEFT JOIN MA_PC_LDTL MPM_S ON MPM_S.COMPANY_CD = MPM.COMPANY_CD AND MPM_S.PC_CD = MPM.PC_CD AND MPM_S.LANG_CD = UPPER('KO' ) LEFT JOIN CI_PARTNER_MST CPM ON CPM.PARTNER_CD = B.PARTNER_CD WHERE (A.COMPANY_CD = 'KL0001' ) AND (C.DBNT_DP_YN = '' OR '' = ' ' OR '' IS NULL) AND ( B.PC_CD IN ( '1000' ) ) AND (A.TRAN_DT &gt;= '20250101' OR '20250101' = ' ' OR '20250101' IS NULL) AND (A.TRAN_DT &lt;= '20251231' OR '20251231' = ' ' OR '20251231' IS NULL) AND ((A.PNINT_FG_CD = '' ) OR ('' = ' ' ) OR ('' IS NULL)) AND MC1.FLAG_CD LIKE '1%' AND (('' = 'Y' AND A.DOCU_NO IS NOT NULL AND A.DOCU_NO &lt;&gt; ' ' ) OR ('' = 'N' AND(A.DOCU_NO IS NULL OR A.DOCU_NO &lt;&gt; ' ' )) OR ('' = ' ' OR '' IS NULL)) AND (('1' = '2' ) OR ('1' = '1' AND NOT EXISTS (SELECT 1 FROM FI_FINPRODUCT_MST WHERE COMPANY_CD = 'KL0001' AND FINPRODUCT_CD = B.FINPRODUCT_CD AND FINPRODUCT_FG = '1' AND EXCH_CD &lt;&gt; MC.EXCH_CD )) OR '1' = ' ' OR '1' IS NULL) ) SELECT 0 SORT, GUBUN_SORT, FINPRODUCT_CD, FINPRODUCT_NM, DPSTSE_FG_CD, NM_TP_DEPOSIT, TRAN_DT, EXCH_CD, CASE WHEN PNINT_FG_CD = '1' THEN FN_LOCALIZE_GET2(UPPER('KO' ), '원금' ) WHEN PNINT_FG_CD = '2' THEN FN_LOCALIZE_GET2(UPPER('KO' ), '이자' ) END PNINT_FG_CD, DPST_TRAN_AMT2, TMNN_TRAN_AMT2, CASE WHEN DBNT_DP_YN = 'Y' THEN VLID_INTR_TRAN_AMT2 ELSE INTR_TRAN_AMT2 END VLID_INTR_TRAN_AMT2, INTR_TRAN_AMT2, SBTR_TRAN_AMT2, BOOK_TRAN_AMT2, DOCU_NO, INTR_CAL_START_DT, INTR_CAL_END_DT, INTR_CAL_DY, CASE WHEN DBNT_DP_YN = 'Y' THEN VLID_INTR_RT ELSE INTR_RT END VLID_INTR_RT, INTR_RT, JOIN_DT, END_DT, CORTAX_AMT, RAR_INTAX_AMT, AM_PLAN_IN, ACNT_IAMT_AMT, AM_REMAIN, ACCT_NM, NM_ACCT_INTER, ADD_CD, CNFM_YN, PC_CD, PC_NM, PARTNER_NM FROM TEMP UNION ALL SELECT 0 SORT, FINPRODUCT_CD GUBUN_SORT, FN_LOCALIZE_GET2(UPPER('KO' ), '소계' ) FINPRODUCT_CD, NULL FINPRODUCT_NM, NULL DPSTSE_FG_CD, NULL NM_TP_DEPOSIT, NULL TRAN_DT, EXCH_CD, ' ' PNINT_FG_CD, SUM(DPST_TRAN_AMT2) DPST_TRAN_AMT2, SUM(TMNN_TRAN_AMT2) TMNN_TRAN_AMT2, SUM(VLID_INTR_TRAN_AMT2) VLID_INTR_TRAN_AMT2, SUM(INTR_TRAN_AMT2) INTR_TRAN_AMT2, SUM(SBTR_TRAN_AMT2) SBTR_TRAN_AMT2, NULL BOOK_TRAN_AMT2, NULL DOCU_NO, NULL INTR_CAL_START_DT, NULL INTR_CAL_END_DT, NULL INTR_CAL_DY, NULL VLID_INTR_RT, NULL INTR_RT, NULL JOIN_DT, NULL END_DT, NULL CORTAX_AMT, NULL RAR_INTAX_AMT, NULL AM_PLAN_IN, NULL ACNT_IAMT_AMT, NULL AM_REMAIN, NULL ACCT_NM, NULL NM_ACCT_INTER, NULL ADD_CD, NULL CNFM_YN, NULL PC_CD, NULL PC_NM, NULL PARTNER_NM FROM TEMP GROUP BY FINPRODUCT_CD, EXCH_CD UNION ALL SELECT 1 SORT, NULL GUBUN_SORT, FN_LOCALIZE_GET2(UPPER('KO' ), '합계' ) FINPRODUCT_CD, NULL FINPRODUCT_NM, NULL DPSTSE_FG_CD, NULL NM_TP_DEPOSIT, NULL TRAN_DT, EXCH_CD, ' ' PNINT_FG_CD, SUM(DPST_TRAN_AMT2) DPST_TRAN_AMT2, SUM(TMNN_TRAN_AMT2) TMNN_TRAN_AMT2, SUM(VLID_INTR_TRAN_AMT2) VLID_INTR_TRAN_AMT2, SUM(INTR_TRAN_AMT2) INTR_TRAN_AMT2, SUM(SBTR_TRAN_AMT2) SBTR_TRAN_AMT2, NULL BOOK_TRAN_AMT2, NULL DOCU_NO, NULL INTR_CAL_START_DT, NULL INTR_CAL_END_DT, NULL INTR_CAL_DY, NULL VLID_INTR_RT, NULL INTR_RT, NULL JOIN_DT, NULL END_DT, NULL CORTAX_AMT, NULL RAR_INTAX_AMT, NULL AM_PLAN_IN, NULL ACNT_IAMT_AMT, NULL AM_REMAIN, NULL ACCT_NM, NULL NM_ACCT_INTER, NULL ADD_CD, NULL CNFM_YN, NULL PC_CD, NULL PC_NM, NULL PARTNER_NM FROM TEMP GROUP BY EXCH_CD HAVING COUNT(1 ) &gt; 0 ORDER BY SORT, GUBUN_SORT, FINPRODUCT_CD, TRAN_DT, EXCH_CD DESC</t>
  </si>
  <si>
    <t>SELECT COUNT(*) FROM HR_DNL_ABSN_INFO_Z20342 A LEFT JOIN VW_HR_HUAN_DEPT_Z20342 C ON A.EMP_NO = C.EMP_NO AND A.ABSN_DT BETWEEN C.START_DT AND C.END_DT AND A.COMPANY_CD = C.COMPANY_CD LEFT JOIN HR_DNL_ARLT_MST_Z20342 E ON A.EMP_NO = E.EMP_NO AND A.ABSN_DT = E.BWRK_DT AND A.COMPANY_CD = E.COMPANY_CD LEFT JOIN HR_DNL_MBST_SAST_HST_Z20342 F ON A.EMP_NO = F.EMP_NO AND A.COMPANY_CD = F.COMPANY_CD AND A.ABSN_DT BETWEEN APLY_START_DT AND APLY_END_DT WHERE 1 = 1 AND A.ABSN_DT BETWEEN '20251001' AND '20251031' AND C.DEPT_CD IN ( '350205' , '350206' , '350207' )</t>
  </si>
  <si>
    <t>WITH EMP_MST AS ( SELECT HEM.COMPANY_CD , HEM.EMP_NO , HEM.KOR_NM , HEM.POSI_CD , HEM.PSTN_CD , MDM.DEPT_CD , MDM.DEPT_NM , HDTGM.BWRK_GRP_SQ , HDTGM.RMK_CNTN , vhh.START_DT , vhh.END_DT , mdm.DEPT_START_DT , mdm.DEPT_END_DT , hem.JNCO_DT , hem.RETR_DT FROM MA_DEPT_MST MDM , HR_EMP_MST HEM , VW_HR_HUAN_Z20342 VHH LEFT OUTER JOIN HR_DNL_TRGT_GRP_DTL_Z20342 HDTGD ON VHH.COMPANY_CD = HDTGD.COMPANY_CD AND VHH.EMP_NO = HDTGD.TRGT_EMP_NO AND VHH.DEPT_CD = HDTGD.DEPT_CD LEFT OUTER JOIN HR_DNL_TRGT_GRP_MST_Z20342 HDTGM ON HDTGD.COMPANY_CD = HDTGM.COMPANY_CD AND HDTGD.DEPT_CD = HDTGM.DEPT_CD AND HDTGD.BWRK_GRP_SQ = HDTGM.BWRK_GRP_SQ WHERE MDM.DEPT_CD = VHH.DEPT_CD AND MDM.COMPANY_CD = HEM.COMPANY_CD AND HEM.EMP_NO = VHH.EMP_NO AND MDM.DEPT_CD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'200401' , '200402' , '200403' , '200404' , '200405' , '200406' , '200501' , '200502' , '200701' , '200702' , '200802' , '250101' , '250102' , '250103' , '250104' , '250105' , '250201' , '250202' , '250203' , '250204' , '250205' , '250206' , '250301' , '250302' , '250303' , '250304'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W_HDAM_APLT_MST AS ( SELECT HDAM.COMPANY_CD , HDAM.BWRK_DT , HDAM.EMP_NO , HDAM.DNL_ARLT_CD , HDAM.WGS_TP_CD , HDOCRM.REQ_SN , HDOCRM.BWRK_CD , HDOCRM.USE_OAFT_CNTN , HDOCRM.ATHZ_ST_CD , HDOCRM.REQ_DT , HDOCRM.ATHZ_DT , HDOCRM.ATHZ_EMP_NO FROM HR_DNL_ARLT_MST_Z20342 HDAM INNER JOIN HR_DNL_OAFT_CHGE_REQ_MST_Z20342 HDOCRM ON HDAM.COMPANY_CD = HDOCRM.COMPANY_CD AND HDAM.EMP_NO = HDOCRM.EMP_NO AND HDAM.BWRK_DT = HDOCRM.BWRK_DT ) SELECT COUNT(*) OVER() AS TOTAL_CNT , COMPANY_CD , EMP_NO , KOR_NM , DEPT_CD , DEPT_NM , SAST_CD , SAST_NM , RMK_CNTN , BWRK_GRP_SQ , BWRK_DT , DNL_ARLT_CD , WGS_TP_CD , REQ_SN , (SELECT SUBSTR(XMLAGG(XMLELEMENT(A, '/' , B.HR_CD_NM) ).EXTRACT('//text()' ).GETSTRINGVAL(), 2 ) FROM HR_FLE_SHRTEN_BWRK_CNFM_MST_Z20342 A LEFT OUTER JOIN COMET.VW_HR_DNL_CD_PERIOD_Z20342 B ON A.COMPANY_CD = B.COMPANY_CD AND A.BWRK_TP_CD = B.HR_CD AND B.MENU_CD IN ('KL09' , 'KL10' ) AND Z.BWRK_DT BETWEEN B.START_DT AND B.END_DT WHERE 1 =1 AND Z.COMPANY_CD = A.COMPANY_CD AND A.REQ_FG_CD NOT IN ('30' ,'99' ) AND Z.EMP_NO = A.EMP_NO AND Z.BWRK_DT BETWEEN A.BWRK_START_DT AND A.BWRK_END_DT AND A.ELCTRATHRZ_ST_CD = '4' AND A.CNCL_ELCTRATHRZ_NO IS NULL ) AS FLE_SHTM_BWRK_TP , BWRK_CD , USE_OAFT_CNTN , ATHZ_ST_CD , ( SELECT SYSDEF_NM FROM MA_CODEDTL WHERE 1 =1 AND MODULE_CD = 'MA' AND FIELD_CD = 'P01300' AND SYSDEF_CD = ATHZ_ST_CD ) AS ATHZ_ST_NM , REQ_DT , ATHZ_DT , (CASE WHEN ATHZ_EMP_NO IS NOT NULL THEN ATHZ_EMP_NO||'/' ||ATHZ_KOR_NM ELSE '' END) AS APRV_INFO FROM ( SELECT EM.COMPANY_CD , EM.EMP_NO , EM.KOR_NM , EM.DEPT_CD , EM.DEPT_NM , csm.SAST_CD , csm.SAST_NM , EM.RMK_CNTN , EM.BWRK_GRP_SQ , wham.BWRK_DT , wham.DNL_ARLT_CD , wham.WGS_TP_CD , wham.REQ_SN , wham.BWRK_CD , wham.USE_OAFT_CNTN , wham.ATHZ_ST_CD , wham.REQ_DT , wham.ATHZ_DT , wham.ATHZ_EMP_NO , '' AS ATHZ_KOR_NM FROM EMP_MST EM INNER JOIN W_HDAM_APLT_MST wham ON EM.COMPANY_CD = wham.COMPANY_CD AND EM.EMP_NO = wham.EMP_NO LEFT OUTER JOIN (SELECT csm1.COMPANY_CD , csm1.SAST_CD , csm1.SAST_NM , hdmsh.EMP_NO , hdmsh.MNG_SQ FROM HR_DNL_MBST_SAST_HST_Z20342 hdmsh INNER JOIN CO_SAST_MST_Z20342 csm1 ON hdmsh.COMPANY_CD = csm1.COMPANY_CD AND hdmsh.SAST_CD = csm1.SAST_CD AND TO_CHAR(SYSDATE, 'YYYYMMDD' ) BETWEEN nvl(csm1.START_DT,'00000000' ) AND nvl(csm1.END_DT, '99991231' ) AND TO_CHAR(SYSDATE, 'YYYYMMDD' ) BETWEEN hdmsh.APLY_START_DT AND hdmsh.APLY_END_DT ) csm ON EM.COMPANY_CD = csm.COMPANY_CD AND EM.EMP_NO = csm.EMP_NO WHERE 1 =1 AND wham.ATHZ_ST_CD IN ('1' ,'2' ) AND TO_CHAR(SYSDATE,'YYYYMMDD' ) BETWEEN EM.START_DT AND EM.END_DT AND TO_CHAR(SYSDATE,'YYYYMMDD' ) BETWEEN EM.DEPT_START_DT AND EM.DEPT_END_DT AND TO_CHAR(SYSDATE,'YYYYMMDD' ) BETWEEN EM.JNCO_DT AND NVL(EM.RETR_DT, '99991231' ) UNION SELECT EM.COMPANY_CD , EM.EMP_NO , EM.KOR_NM , EM.DEPT_CD , EM.DEPT_NM , csm.SAST_CD , csm.SAST_NM , EM.RMK_CNTN , EM.BWRK_GRP_SQ , wham.BWRK_DT , wham.DNL_ARLT_CD , wham.WGS_TP_CD , wham.REQ_SN , wham.BWRK_CD , wham.USE_OAFT_CNTN , wham.ATHZ_ST_CD , wham.REQ_DT , wham.ATHZ_DT , wham.ATHZ_EMP_NO , (SELECT HEM.KOR_NM FROM HR_EMP_MST HEM WHERE HEM.EMP_NO = wham.ATHZ_EMP_NO) AS ATHZ_KOR_NM FROM EMP_MST EM INNER JOIN W_HDAM_APLT_MST wham ON EM.COMPANY_CD = wham.COMPANY_CD AND EM.EMP_NO = wham.EMP_NO AND wham.BWRK_DT BETWEEN '20250928' AND '20251028' LEFT OUTER JOIN (SELECT csm1.COMPANY_CD , csm1.SAST_CD , csm1.SAST_NM , hdmsh.EMP_NO , hdmsh.MNG_SQ FROM HR_DNL_MBST_SAST_HST_Z20342 hdmsh INNER JOIN CO_SAST_MST_Z20342 csm1 ON hdmsh.COMPANY_CD = csm1.COMPANY_CD AND hdmsh.SAST_CD = csm1.SAST_CD AND '20251028' BETWEEN nvl(csm1.START_DT,'00000000' ) AND nvl(csm1.END_DT, '99991231' ) AND '20251028' BETWEEN hdmsh.APLY_START_DT AND hdmsh.APLY_END_DT ) csm ON EM.COMPANY_CD = csm.COMPANY_CD AND EM.EMP_NO = csm.EMP_NO WHERE 1 =1 AND '20251028' BETWEEN EM.START_DT AND EM.END_DT AND '20251028' BETWEEN EM.DEPT_START_DT AND EM.DEPT_END_DT AND '20251028' BETWEEN EM.JNCO_DT AND NVL(EM.RETR_DT, '99991231' ) ) Z WHERE 1 =1 AND 1 =(CASE WHEN ATHZ_ST_CD IN ('1' , '2' ) THEN 1 WHEN ATHZ_ST_CD NOT IN ('1' , '2' ) AND DEPT_CD = '600111' THEN 1 ELSE 0 END) ORDER BY ATHZ_ST_CD, DEPT_CD, BWRK_DT, DEPT_CD, EMP_NO offset '0' rows fetch first '500' rows only</t>
  </si>
  <si>
    <t>SELECT CIM.ITEM_CD, ( CASE WHEN CIS.ITEM_NM IS NULL OR CIS.ITEM_NM = '' THEN CIM.ITEM_NM ELSE CIS.ITEM_NM END ) ITEM_NM, ( CASE WHEN CIS.ITEM_SPEC_DC IS NULL OR CIS.ITEM_SPEC_DC = '' THEN CIM.ITEM_SPEC_DC ELSE CIS.ITEM_SPEC_DC END ) ITEM_SPEC_DC, ( CASE WHEN CIS.ITEM_DTL_SPEC_DC IS NULL OR CIS.ITEM_DTL_SPEC_DC = '' THEN CIM.ITEM_DTL_SPEC_DC ELSE CIS.ITEM_DTL_SPEC_DC END ) ITEM_DTL_SPEC_DC, ( CASE WHEN CIS.ITEM_MTRQLT_DC IS NULL OR CIS.ITEM_MTRQLT_DC = '' THEN CIM.ITEM_MTRQLT_DC ELSE CIS.ITEM_MTRQLT_DC END ) ITEM_MTRQLT_DC, CIM.STD_UNIT_CD, MI.VC_CLASS_DEF_CD, LCS1.CLASS_NM VC_CLASS_DEF_NM, (CASE WHEN COALESCE(MC.CTRL_VR, ' ' )=' ' OR MC.CTRL_VR = '0' THEN CUI1.UNIT_CD WHEN MC.CTRL_VR = '1' THEN CUI1.UNIT_NM WHEN MC.CTRL_VR = '2' THEN CUI1.CMRC_UNIT_NM WHEN MC.CTRL_VR = '3' THEN CUI1.SKL_UNIT_NM END) STD_UNIT_NM FROM CI_ITEM CIM INNER JOIN MA_ITEM MI ON MI.COMPANY_CD = 'KL0001' AND MI.ITEM_CD = CIM.ITEM_CD LEFT OUTER JOIN CI_ITEMLANG_SDTL CIS ON CIS.ITEM_CD = CIM.ITEM_CD AND CIS.LANG_CD = 'KO' LEFT JOIN LO_CLASS_SDTL LCS1 ON LCS1.COMPANY_CD = MI.COMPANY_CD AND LCS1.CLASS_TP = '300' AND LCS1.CLASS_DEF_CD = MI.VC_CLASS_DEF_CD AND LCS1.LANG_CD = 'KO' LEFT OUTER JOIN CI_UOM_INFO CUI1 ON CUI1.UNIT_CD = CIM.STD_UNIT_CD LEFT OUTER JOIN MA_CTRLCONFIG MC ON MC.COMPANY_CD = 'KL0001' AND MC.MODULE_CD = 'MA' AND MC.CTRL_CD = 'MA00069' WHERE CIM.USE_YN = 'Y' AND MI.USE_YN = 'Y' ORDER BY CIM.ITEM_CD ASC</t>
  </si>
  <si>
    <t>SELECT COUNT(EMP_NO) AS REST_CNT FROM HR_OVER_BWRK_HLDY_REQ_LIST_Z20342 WHERE 1 =1 AND EMP_NO = '060230' AND DOF_RPLC_DT BETWEEN '20251028' AND '20251028' AND ELCTRATHRZ_ST_CD = '2'</t>
  </si>
  <si>
    <t>SELECT HEM.EMP_NO, HEM.KOR_NM, HEM.JNCO_DT, HEM.EMP_TP, HEM.EMPY_TP_CD, HEM.RETR_DT AS ORI_RETR_DT, COALESCE(HEM.RETR_DT, '99991231' ) RETR_DT, HEM.BIZAREA_CD, MBM.BIZAREA_NM, HEM.DEPT_CD, MDM.DEPT_NM, HEM.POSI_CD, HEM.PSTN_CD, HEM.SLST_CD, HEM.ODTY_CD, HEM.DUTY_CD, HEM.OGRP_CD, HEM.JKND_CD, HPI.CONT_START_DT FROM HR_EMP_MST HEM LEFT OUTER JOIN ( SELECT HPI3.EMP_NO, MAX(HPI3.CONT_START_DT) AS CONT_START_DT FROM HR_PAYFIX_INFO HPI3 INNER JOIN MA_CODEDTL MC ON MC.COMPANY_CD = HPI3.COMPANY_CD AND MC.SYSDEF_CD = HPI3.APRP_WAGE_CD AND MC.MODULE_CD = 'HR' AND MC.FIELD_CD = 'P00200' WHERE HPI3.COMPANY_CD = 'KL0001' GROUP BY HPI3.EMP_NO ) HPI ON HPI.EMP_NO = HEM.EMP_NO LEFT JOIN ( SELECT MBM.COMPANY_CD, MBM.PC_CD, MBM.BIZAREA_CD, COALESCE(MBL.BIZAREA_NM, MBM.BIZAREA_NM) AS BIZAREA_NM FROM MA_BIZAREA_MST MBM LEFT JOIN MA_BIZAREA_LDTL MBL ON MBL.COMPANY_CD = MBM.COMPANY_CD AND MBL.BIZAREA_CD = MBM.BIZAREA_CD AND MBL.LANG_CD = 'KO' ) MBM ON MBM.COMPANY_CD = HEM.COMPANY_CD AND MBM.BIZAREA_CD = HEM.BIZAREA_CD LEFT JOIN ( SELECT MDM.COMPANY_CD, MDM.DEPT_CD, COALESCE(MDL.DEPT_NM, MDM.DEPT_NM) DEPT_NM FROM MA_DEPT_MST MDM LEFT JOIN MA_DEPT_LDTL MDL ON MDL.COMPANY_CD = MDM.COMPANY_CD AND MDL.DEPT_CD = MDM.DEPT_CD AND MDL.DEPT_START_DT = MDM.DEPT_START_DT AND MDL.LANG_CD = 'KO' WHERE MDM.COMPANY_CD = 'KL0001' AND MDM.DEPT_START_DT = ( SELECT MAX(MDM2.DEPT_START_DT) FROM MA_DEPT_MST MDM2 WHERE MDM2.COMPANY_CD = MDM.COMPANY_CD AND MDM2.DEPT_CD = MDM.DEPT_CD ) ) MDM ON MDM.COMPANY_CD = HEM.COMPANY_CD AND MDM.DEPT_CD = HEM.DEPT_CD WHERE HEM.COMPANY_CD = 'KL0001' AND ( HEM.BIZAREA_CD IN ( '100' , '100' ) ) AND ( HEM.DEPT_CD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'200401' , '200402' , '200403' , '200404' , '200405' , '200406' , '200501' , '200502' , '200701' , '200702' , '200802' , '250101' , '250102' , '250103' , '250104' , '250105' , '250201' , '250202' , '250203' , '250204' , '250205' , '250206' , '250301' , '250302' , '250303' , '250304'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AND ('2' IS NULL OR '2' = ' ' OR HEM.EMPY_TP_CD = '2' ) AND ('' IS NULL OR '' = ' ' OR UPPER(HEM.EMP_NO) LIKE CONCAT(CONCAT('%' , UPPER('' )), '%' ) OR UPPER(HEM.KOR_NM) LIKE CONCAT(CONCAT('%' , UPPER('' )), '%')) ORDER BY HEM.EMP_NO</t>
  </si>
  <si>
    <t>WITH MBST_SAST_MST AS ( SELECT A.COMPANY_CD , A.EMP_NO , A.KOR_NM , B.MNG_SQ , B.SAST_CD , B.APLY_START_DT , B.APLY_END_DT , B.RMK_CNTN , C.SAST_NM , D.BWRK_GRP_SQ , E.RMK_CNTN AS BWRK_GRP_NM FROM HR_EMP_MST A LEFT OUTER JOIN HR_DNL_MBST_SAST_HST_Z20342 B ON A.COMPANY_CD = B.COMPANY_CD AND A.EMP_NO = B.EMP_NO AND '20251029' BETWEEN B.APLY_START_DT AND B.APLY_END_DT LEFT OUTER JOIN CO_SAST_MST_Z20342 C ON A.COMPANY_CD = C.COMPANY_CD AND B.SAST_CD = C.SAST_CD AND '20251029' BETWEEN C.START_DT AND C.END_DT LEFT OUTER JOIN HR_DNL_TRGT_GRP_DTL_Z20342 D ON A.COMPANY_CD = D.COMPANY_CD AND A.EMP_NO = D.TRGT_EMP_NO AND A.DEPT_CD = D.DEPT_CD LEFT OUTER JOIN HR_DNL_TRGT_GRP_MST_Z20342 E ON A.COMPANY_CD = E.COMPANY_CD AND D.DEPT_CD = E.DEPT_CD AND D.BWRK_GRP_SQ = E.BWRK_GRP_SQ WHERE 1 =1 AND A.COMPANY_CD = 'KL0001' AND TO_CHAR(SYSDATE, 'YYYYMMDD' ) BETWEEN A.JNCO_DT AND COALESCE(A.RETR_DT, '99991231' ) ), HIDDEN_APLY_DT AS( SELECT COMPANY_CD , EMP_NO , APLY_START_DT , ROW_NUMBER () OVER (PARTITION BY COMPANY_CD , EMP_NO ORDER BY APLY_START_DT DESC) AS RN FROM HR_DNL_MBST_SAST_HST_Z20342 WHERE 1 =1 AND COMPANY_CD = 'KL0001' AND APLY_START_DT &gt; '20251029' ) SELECT MST.* , HUAN.DEPT_CD AS DEPT_CD , HUAN.POSI_CD , HUAN.PSTN_CD , MDM.DEPT_NM , (SELECT SYSDEF_NM FROM MA_CODEDTL WHERE COMPANY_CD = MST.COMPANY_CD AND MODULE_CD = 'HR' AND FIELD_CD = 'P00640' AND SYSDEF_CD = HUAN.POSI_CD ) AS POSI_NM , (SELECT SYSDEF_NM FROM MA_CODEDTL WHERE COMPANY_CD = MST.COMPANY_CD AND MODULE_CD = 'HR' AND FIELD_CD = 'P00650' AND SYSDEF_CD = HUAN.PSTN_CD ) AS PSTN_NM FROM MBST_SAST_MST MST INNER JOIN VW_HR_HUAN_Z20342 HUAN ON MST.COMPANY_CD = HUAN.COMPANY_CD AND MST.EMP_NO = HUAN.EMP_NO AND '20251029' BETWEEN HUAN.START_DT AND HUAN.END_DT AND HUAN.PLURAL_YN ='N' LEFT OUTER JOIN MA_DEPT_MST MDM ON MST.COMPANY_CD = MDM.COMPANY_CD AND HUAN.DEPT_CD = MDM.DEPT_CD AND '20251029' BETWEEN MDM.DEPT_START_DT AND MDM.DEPT_END_DT WHERE 1 =1 AND HUAN.DEPT_CD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'200401' , '200402' , '200403' , '200404' , '200405' , '200406' , '200501' , '200502' , '200701' , '200702' , '200802' , '250101' , '250102' , '250103' , '250104' , '250105' , '250201' , '250202' , '250203' , '250204' , '250205' , '250206' , '250301' , '250302' , '250303' , '250304'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ORDER BY MST.EMP_NO OFFSET '0' ROWS FETCH NEXT '400' ROWS ONLY</t>
  </si>
  <si>
    <t>SELECT fasdz.PASSET_CD , fasdz.PASSET_CD_SQ , FAM.ASSET_NM AS PASSET_NM , '2' AS DRCRFG_CD , fam.ACCT_CD , fam.CC_CD , CC.CC_NM , fam.PCA_CD , mpm.PCA_NM , fdds.DOCU_AMT , fasdz.COMPANY_CD , fasdz.PC_CD FROM ( SELECT DISTINCT fasdz.ACQS_REVIEW_NO , fasdz.ACQS_REQN_NO , fasdz.PASSET_CD , fasdz.PASSET_CD_SQ , FAM.ASSET_NM , fasdz.COMPANY_CD , fasdz.PC_CD FROM FI_ACQS_STL_DTL_Z20342 fasdz LEFT JOIN FI_ASSET_MST FAM ON fasdz.COMPANY_CD = FAM.COMPANY_CD AND fasdz.PC_CD = FAM.PC_CD AND fasdz.PASSET_CD = FAM.ASSET_CD AND fasdz.PASSET_CD_SQ = FAM.ASSET_CD_SQ ) fasdz INNER JOIN FI_ACQS_LOR_MST_Z20342 falmz ON falmz.ACQS_REQN_NO = fasdz.ACQS_REQN_NO AND falmz.ACQS_FG_CD = '2' INNER JOIN FI_ASSET_MST fam ON fam.COMPANY_CD = falmz.COMPANY_CD AND fam.ASSET_CD = fasdz.PASSET_CD AND fam.ASSET_CD_SQ = fasdz.PASSET_CD_SQ INNER JOIN ( SELECT fdd.ACCT_CD , fdds.MNGD_CD , SUM (fdd.DOCU_AMT) , SUM (CASE WHEN fdd.DRCRFG_CD = '1' THEN fdd.DOCU_AMT ELSE fdd.DOCU_AMT * -1 END ) AS DOCU_AMT FROM FI_DOCU_SDTL fdds INNER JOIN FI_DOCU_DTL fdd ON FDD.DOCU_NO = fdds.DOCU_NO AND FDD.DOLINE_SQ = fdds.DOLINE_SQ INNER JOIN FI_DOCU_MST FDM ON FDD.DOCU_NO = FDM.DOCU_NO AND FDM.DOCU_ST_CD = '1' WHERE fdds.COMPANY_CD ='KL0001' AND fdds.MCLS_CD ='B01' AND FDM.ACTG_DT &gt;= TO_CHAR(SYSDATE,'YYYY' ) ||'0000' AND fdd.DOCU_AMT != 0 GROUP BY fdd.ACCT_CD, MNGD_CD ) fdds ON fdds.MNGD_CD LIKE SUBSTR(fasdz.PASSET_CD, 0 , 8 )||'%' AND fdds.ACCT_CD = fam.ACCT_CD LEFT JOIN MA_CC_MST CC ON CC.COMPANY_CD = fam.COMPANY_CD AND CC.CC_CD = fam.CC_CD LEFT JOIN MA_PCA_MST mpm ON mpm.COMPANY_CD = fam.COMPANY_CD AND mpm.PCA_CD = fam.PCA_CD WHERE 1 = 1 AND fasdz.COMPANY_CD = 'KL0001' AND fasdz.PC_CD = '1000' AND fasdz.ACQS_REVIEW_NO IN ( 'AR20251029000002' , 'AR20251029000002' )</t>
  </si>
  <si>
    <t>WITH ASSET_TP_CD_HIERARCHY AS ( SELECT DISTINCT COMPANY_CD, ASSET_TP_CD, ASSET_TP_NM, CSF_LV FROM FI_TPASSET_MST START WITH COMPANY_CD = 'KL0001' AND ASSET_TP_CD IN ( 'G000' , 'H000' , 'W000' , 'X000' , 'Z000' ) AND CSF_LV = '1' CONNECT BY PRIOR ASSET_TP_CD = UP_ASSET_TP_CD AND COMPANY_CD = 'KL0001' ) SELECT ASSET_CD FROM ( SELECT MST.COMPANY_CD, MST.PC_CD, MST.ASSET_CD, MST.DEPT_CD FROM FI_ASSET_MST MST INNER JOIN ASSET_TP_CD_HIERARCHY ATCH ON MST.COMPANY_CD = ATCH.COMPANY_CD AND MST.ASSET_TP_CD = ATCH.ASSET_TP_CD LEFT JOIN FI_TPASSET_MST FTM ON MST.COMPANY_CD = FTM.COMPANY_CD AND MST.ASSET_DP_FG = FTM.ASSET_DP_FG AND MST.ASSET_TP_CD = FTM.ASSET_TP_CD WHERE MST.COMPANY_CD = 'KL0001' AND MST.PC_CD = '1000' AND MST.DEPT_CD IS NOT NULL AND MST.DEPT_CD &lt;&gt; ' ' AND NOT EXISTS ( SELECT ASSET_CHG_SQ_RN, COMPANY_CD, ASSET_CD, ASSET_CD_SQ, ASSET_DP_FG, ATMOVE_FG_CD FROM ( SELECT RANK() OVER(PARTITION BY COMPANY_CD, ASSET_CD, ASSET_CD_SQ, ASSET_DP_FG ORDER BY ASSET_CHG_SQ DESC) AS ASSET_CHG_SQ_RN ,COMPANY_CD, ASSET_CD, ASSET_CD_SQ, ASSET_DP_FG, ATMOVE_FG_CD FROM FI_ASSETMV_INFO ) MV WHERE MV.ASSET_CHG_SQ_RN = 1 AND MV.ATMOVE_FG_CD IN ('21' ,'22' ,'23' ,'24') AND MV.COMPANY_CD = MST.COMPANY_CD AND MV.ASSET_CD = MST.ASSET_CD ) ) A</t>
  </si>
  <si>
    <t>SELECT fari.ACTL_CD ,fari.ASSET_CD ,fari.ASSET_CD_SQ ,fam.ASSET_NM ,fari.ACTL_QT ,fari.STD_QT ,fam.DEPT_CD ,DM1.DEPT_NM ,fari.ASSET_LOCATION_CD ,FLM.ASSET_LOCATION_NM ,fam.MNGLOC_CD ,FM.MNGLOC_NM ,fadx.DTL_LOCATION_TXT ,farix.ASSET_ST_CD ,fadx.IDLAST_YN ,fari.ACTL_DT ,fari.ACTL_DEPT_CD ,DM2.DEPT_NM AS ACTL_DEPT_NM ,fari.EMP_NO ,hem.KOR_NM AS EMP_NM ,CASE WHEN fari.ACTL_DT IS NOT NULL THEN '완료' ELSE '' END STS_NM ,fadx.ITGBAST_YN ,farix.ACTL_MTHD_CD FROM FI_ASSET_REV_INFO fari LEFT JOIN FI_ASSET_REV_INFO_X20342 farix ON FARIX.COMPANY_CD = fari.COMPANY_CD AND farix.PC_CD = fari.PC_CD AND farix.ACTL_CD = fari.ACTL_CD AND farix.ASSET_CD = fari.ASSET_CD AND farix.ASSET_CD_SQ = fari.ASSET_CD_SQ AND farix.ACTL_SQ = fari.ACTL_SQ LEFT JOIN FI_ASSET_MST fam ON fam.COMPANY_CD = fari.COMPANY_CD AND fam.PC_CD = fari.PC_CD AND fam.ASSET_CD =fari.ASSET_CD AND fam.ASSET_CD_SQ = fari.ASSET_CD_SQ LEFT JOIN FI_ASSET_STS_INFO fasi ON fasi.COMPANY_CD = fari.COMPANY_CD AND fasi.ASSET_CD = fari.ASSET_CD AND fasi.ASSET_CD_SQ =fari.ASSET_CD_SQ LEFT JOIN FI_ASSET_DTL_X20342 fadx ON fadx.COMPANY_CD = fari.COMPANY_CD AND fadx.ASSET_CD = fari.ASSET_CD AND fasi.ASSET_CD_SQ =fari.ASSET_CD_SQ LEFT JOIN MA_DEPT_MST DM1 ON DM1.COMPANY_CD = fam.COMPANY_CD AND DM1.DEPT_CD = fam.DEPT_CD AND DM1.DEPT_END_DT = '99991231' LEFT JOIN MA_DEPT_MST DM2 ON DM2.COMPANY_CD = fari.COMPANY_CD AND DM2.DEPT_CD = fari.ACTL_DEPT_CD AND DM2.DEPT_END_DT = '99991231' LEFT JOIN FI_ASSETLOC_MST FLM ON FLM.COMPANY_CD = fari.COMPANY_CD AND FLM.ASSET_LOCATION_CD = fari.ASSET_LOCATION_CD AND FLM.PC_CD = fari.PC_CD LEFT JOIN FI_MNGLOCA FM ON FM.COMPANY_CD = fam.COMPANY_CD AND FM.MNGLOC_CD = fam.MNGLOC_CD LEFT JOIN HR_EMP_MST hem ON hem.COMPANY_CD = fari.COMPANY_CD AND fari.EMP_NO = hem.EMP_NO WHERE 1 =1 AND fari.COMPANY_CD = 'KL0001' AND fari.PC_CD = '1000' AND fari.ACTL_CD = '2510-1001'</t>
  </si>
  <si>
    <t>WITH ASSET_TP_CD_HIERARCHY AS ( SELECT DISTINCT COMPANY_CD, ASSET_TP_CD, ASSET_TP_NM, CSF_LV FROM FI_TPASSET_MST START WITH COMPANY_CD = 'KL0001' AND CSF_LV = '1' CONNECT BY PRIOR ASSET_TP_CD = UP_ASSET_TP_CD AND COMPANY_CD = 'KL0001' ) ,TAXCODE AS ( SELECT DISTINCT CM.COMPANY_CD, CASE WHEN RELATION1_CD = '30' OR RELATION2_CD = '30' OR RELATION3_CD = '30' OR RELATION4_CD = '30' OR RELATION5_CD = '30' OR RELATION6_CD = '30' OR RELATION7_CD = '30' OR RELATION8_CD = '30' THEN 'A' ELSE CASE WHEN RELATION1_CD = '31' OR RELATION2_CD = '31' OR RELATION3_CD = '31' OR RELATION4_CD = '31' OR RELATION5_CD = '31' OR RELATION6_CD = '31' OR RELATION7_CD = '31' OR RELATION8_CD = '31' THEN 'B' END END TAXCAT_CD FROM MA_COA_MST CM LEFT JOIN MA_COMPANY MC ON MC.COMPANY_CD = CM.COMPANY_CD LEFT JOIN MA_COA_ATTR CA ON CA.COMPANY_CD = CM.COMPANY_CD AND CA.GAAP_CD = MC.GAAP_CD AND CA.ACCTATTR_CD = CM.ACCTATTR_CD WHERE CM.COMPANY_CD = 'KL0001' AND CA.ACCTATTR_CD IN ('160' , '315' ) ), TP_CODE_DTL AS ( SELECT MC.COMPANY_CD, MC.FIELD_CD, MC.SYSDEF_CD, MC.MODULE_CD, COALESCE(MCS.SYSDEF_NM, MC.SYSDEF_NM) SYSDEF_NM FROM MA_CODEDTL MC LEFT JOIN MA_CODEDTL_SDTL MCS ON MC.COMPANY_CD = MCS.COMPANY_CD AND MC.MODULE_CD = MCS.MODULE_CD AND MC.FIELD_CD = MCS.FIELD_CD AND MC.SYSDEF_CD = MCS.SYSDEF_CD AND MCS.LANG_CD = UPPER('KO' ) WHERE MC.COMPANY_CD = 'KL0001' AND MC.MODULE_CD IN ('MA' , 'FI' ) AND MC.FIELD_CD IN ('P00550' , 'P00840' , 'P00170' , 'P00390' , 'P00880' , 'P01300' ) ) SELECT DISTINCT FN_COALESCE(MPCL.PC_NM, MPC.PC_NM) PC_NM, FDM.WRT_DEPT_CD, FN_COALESCE(MDML.DEPT_NM, MDM.DEPT_NM) WRT_DEPT_NM, FDM.WRT_EMP_NO, HEM.KOR_NM AS WRT_EMP_NM, FDM.ACTG_DT, FDM.WRT_DT, MV.PC_CD, MPC.ACCT_CD CD_ACCT_PC, MPC2.ACCT_CD CD_ACCT_PC2, MV.ASSET_CD, AM.ASSET_NM, MV.ASSET_CD_SQ, MV.ASSET_CHG_SQ, MV.ASSET_DP_FG, AM.ACCT_CD, FN_COALESCE(CML.ACCT_NM, CM.ACCT_NM) ACCT_NM, MV.ATMOVE_FG_CD, MV.ATMOVE_DT, COALESCE(MV.ATMOVE_AMT, 0 ) AS ATMOVE_AMT, TCD2.SYSDEF_NM ATMOVE_FG_NM, MV.ATMOVE_NOTE_NM, MV.ATMOVE_QT, CASE WHEN FR.DOCU_NO IS NULL OR FR.DOCU_NO = ' ' THEN TCD6.SYSDEF_NM ELSE NULL END DOCU_ST, CASE WHEN FR.DOCU_NO IS NULL OR FR.DOCU_NO = ' ' THEN MV.DOCU_NO ELSE NULL END DOCU_NO, COALESCE(MV.CHG_ACQS_AMT, 0 ) AS ACQS_AMT, COALESCE(MV.CHG_DP_ACMTL_AMT, 0 ) AS CHG_DP_ACMTL_AMT, COALESCE(MV.REVAL_SURP_INC_AMT, 0 ) AS REVAL_SURP_INC_AMT, COALESCE(MV.CHG_BOOK_AMT, 0 ) CHG_BOOK_AMT, COALESCE(MV.CHGBEF_ACQS_AMT, 0 ) CHGBEF_ACQS_AMT, COALESCE(MV.CHGBEF_DP_ACMTL_AMT, 0 ) CHGBEF_DP_ACMTL_AMT, COALESCE(MV.REVAL_SURP_BF_AMT, 0 ) REVAL_SURP_BF_AMT, COALESCE(MV.CHGBEF_BOOK_AMT, 0 ) CHGBEF_BOOK_AMT, COM.EXCH_CD, TCD3.SYSDEF_NM NM_EXCH, AM.CC_CD, MCC.CC_NM, MCC.REALMFUNC_CD, TCD4.SYSDEF_NM REALMFUNC_NM, MPM2.PCA_CD, MPM2.PCA_NM, MPM2.PCA_FG_CD, TCD5.SYSDEF_NM PCA_FG_NM, DP.PJT_CD, PWM.WBS_NM AS NM_PJT, AM.DEPT_CD, FN_COALESCE(DML.DEPT_NM, DM.DEPT_NM) DEPT_NM, MV.CHGBEF_DEPT_CD, FN_COALESCE(DML2.DEPT_NM, DM2.DEPT_NM) NM_DEPT_BF, MV.PARTNER_CD, FN_COALESCE(PML.PARTNER_NM, PM.PARTNER_NM) PARTNER_NM, PD.PARTNER_ACNT_SQ, PD.BANK_CD, FN_COALESCE(BML.FNLT_NM, BM.FNLT_NM) FNLT_NM, PD.ACNT_NO, PD.DPSR_NM, PM.BIZR_NO, MPM.SUBO_NO, CASE WHEN TM.PROTINGB_FG = '2' AND MV.ATMOVE_FG_CD IN ('21' , '22' , '23' , '24' , '25' , '26' , '27' ) THEN FN_COALESCE(TM.DPACMTL_ACCT_CD, AM.ACCT_CD) ELSE TM.DPACMTL_ACCT_CD END DPACMTL_ACCT_CD, TM.IMPACCT2_CD, CASE WHEN COALESCE(MV.DISPOSAL_AMT, 0 ) &gt;= 0 THEN '1' WHEN COALESCE(MV.DISPOSAL_AMT, 0 ) &lt; 0 THEN '2' END FG_SALEACCT, CASE WHEN COALESCE(MV.DISPOSAL_AMT, 0 ) + COALESCE(DP.FSTRM_REVAL_ACMTL_AMT,0 ) &gt; 0 THEN TM.SALEACCT_PRFT_CD ELSE CASE WHEN COALESCE(MV.DISPOSAL_AMT, 0 ) + COALESCE(DP.FSTRM_REVAL_ACMTL_AMT,0 ) &lt; 0 THEN TM.SALEACCT_LOSS_CD ELSE NULL END END AS CD_SALEACCT, COALESCE(MV.DISPOSAL_AMT,0 ) DISPOSAL_AMT, CASE WHEN COALESCE(MV.DISPOSAL_AMT, 0 ) &gt;= 0 THEN '1' ELSE CASE WHEN MV.DISPOSAL_AMT &lt; 0 THEN '2' ELSE '3' END END AS FG_DISACCT, CASE WHEN COALESCE(MV.DISPOSAL_AMT, 0 ) + COALESCE(DP.FSTRM_REVAL_ACMTL_AMT,0 ) &gt; 0 THEN CASE WHEN MV.ATMOVE_FG_CD IN ('25' , '26' ) THEN TM.ELMNTN_PRFT_ACCT_CD ELSE TM.DISACCT1_ACCT1_CD END ELSE CASE WHEN COALESCE(MV.DISPOSAL_AMT, 0 ) + COALESCE(DP.FSTRM_REVAL_ACMTL_AMT,0 ) &lt; 0 THEN CASE WHEN MV.ATMOVE_FG_CD IN ('25' , '26' ) THEN TM.ELMNTN_LOSS_ACCT_CD ELSE TM.LBAOE_ACCT2_CD END ELSE NULL END END AS CD_DISACCT, AM.MDL_NM, MV.CHGNEXT_PC_CD, MV.CHGBEF_PC_CD, MV.DSPS_RPLC_AMT, MGM.GWAPRVLST_CD, TCD1.SYSDEF_NM GWAPRVLST_NM, TM.SURPACCT_ACCT_CD, TM.RELACCT_ACCT_CD, TM.ACCT_CD TPASSET_ACCT_CD, FTD.EVAL_FG, FTD.REVAL_DP_FG, MV.REVAL_DFNNT_AMT, MV.CHGNEXT_ASSET_CD, MV.CHGNEXT_ASSET_CD_SQ, MV.VAT_CD TAXAFS_CD, TX1.TAXAFS_CD_NM, MV.REASON_CD, TX1.REASON_CD_NM, MV.VAT_ACCT_CD CD_ACCT_TAX, FN_COALESCE(CM3L.ACCT_NM, CM3.ACCT_NM) NM_ACCT_TAX, MV.FEOTH_ACCT_CD CD_ACCT_RELA, FN_COALESCE(CM4L.ACCT_NM, CM4.ACCT_NM) NM_ACCT_RELA, TM.DEP_ACCT_CD, COALESCE(MV.YDPHI_AMT,0 ) YDPHI_AMT, TM.ASSET_FG_CD, TX1.NUME_TRTE_VR, TX1.DNOM_TRTE_VR, TM.IMPACCT_CD, TM.SGACCT_CD, COALESCE(MV.SGACCT_AMT, 0 ) SGACCT_AMT, TX1.TAXCAT_CD, TM.REVALPF_ACCT_CD, FADD.DP_MTHD_CD, AM.BUDGET_CD BG_CD, BG.BG_NM, AM.BGACCT_CD, BGACCT.BGACCT_NM, AM.BIZPLAN_CD, BIZPLAN.BIZPLAN_NM, MV.CHGBEF_ACCT_CD, MV.CHGNEXT_ACCT_CD, MV.MENU_CD, MV.STL_DOCU_NO, MV.ACAREA_DOCU_NO, COALESCE(AM.EXCH_CD,'KRW' ) EXCH_CD_MST, ROUND(COALESCE(MV.ATMOVE_AMT, 0 ) * 0.10 , 0 ) ATMOVE_AMT_VAT, AM.SIZE_NM, MPM.ASGNR_NM, MPM.ASGNR_EMAIL_NM, MPM.ASGNR_HP_NO, FDM.MENU_CD DOCU_MENU_CD, CM4.DRCRFG_CD PARTNER_DRCRFG_CD, CASE WHEN ATTR_Z01.ACCT_CD IS NULL THEN 'N' ELSE 'Y' END PARTNER_ATTR_Z01, MV.MDP_AMT MV_MDP_AMT FROM FI_ASSETMV_INFO MV INNER JOIN MA_COMPANY COM ON MV.COMPANY_CD = COM.COMPANY_CD INNER JOIN FI_ASSET_MST AM ON MV.COMPANY_CD = AM.COMPANY_CD AND MV.ASSET_CD = AM.ASSET_CD AND MV.ASSET_CD_SQ = AM.ASSET_CD_SQ AND MV.ASSET_DP_FG = AM.ASSET_DP_FG INNER JOIN FI_ASSET_DP_DTL FADD ON FADD.COMPANY_CD = AM.COMPANY_CD AND FADD.ASSET_CD = AM.ASSET_CD AND FADD.ASSET_CD_SQ = AM.ASSET_CD_SQ AND FADD.ASSET_DP_FG = '1' INNER JOIN ASSET_TP_CD_HIERARCHY ATCH ON AM.COMPANY_CD = ATCH.COMPANY_CD AND AM.ASSET_TP_CD = ATCH.ASSET_TP_CD INNER JOIN FI_TPASSET_MST TM ON AM.COMPANY_CD = TM.COMPANY_CD AND AM.ASSET_DP_FG = TM.ASSET_DP_FG AND AM.ASSET_TP_CD = TM.ASSET_TP_CD LEFT JOIN FI_TPASSET_DTL FTD ON TM.COMPANY_CD = FTD.COMPANY_CD AND TM.ASSET_TP_CD = FTD.ASSET_TP_CD AND FTD.ASSET_DP_FG = '1' LEFT JOIN FI_ASSETDP_INFO DP ON MV.COMPANY_CD = DP.COMPANY_CD AND MV.ASSET_CD = DP.ASSET_CD AND MV.ASSET_CD_SQ = DP.ASSET_CD_SQ AND MV.ASSET_DP_FG = DP.ASSET_DP_FG AND DP.DP_YM = SUBSTR(MV.ATMOVE_DT, 1 , 6 ) LEFT JOIN MA_PC_MST MPC ON MV.COMPANY_CD = MPC.COMPANY_CD AND MV.PC_CD = MPC.PC_CD LEFT JOIN MA_PC_LDTL MPCL ON MPCL.COMPANY_CD = MV.COMPANY_CD AND MPCL.PC_CD = MV.PC_CD AND MPCL.LANG_CD = UPPER('KO' ) LEFT JOIN MA_PC_MST MPC2 ON MV.COMPANY_CD = MPC2.COMPANY_CD AND MV.CHGNEXT_PC_CD = MPC2.PC_CD LEFT JOIN MA_COA_MST CM ON AM.COMPANY_CD = CM.COMPANY_CD AND AM.ACCT_CD = CM.ACCT_CD AND COM.GAAP_CD = CM.GAAP_CD LEFT JOIN MA_COA_LDTL CML ON CML.COMPANY_CD = AM.COMPANY_CD AND CML.ACCT_CD = AM.ACCT_CD AND CML.GAAP_CD = COM.GAAP_CD AND CML.LANG_CD = UPPER('KO' ) LEFT JOIN FI_DOCU_MST FDM ON MV.COMPANY_CD = FDM.COMPANY_CD AND MV.PC_CD = FDM.PC_CD AND MV.DOCU_NO = FDM.DOCU_NO LEFT JOIN MA_DEPT_MST DM ON AM.COMPANY_CD = DM.COMPANY_CD AND AM.DEPT_CD = DM.DEPT_CD AND MV.ATMOVE_DT BETWEEN DM.DEPT_START_DT AND DM.DEPT_END_DT LEFT JOIN MA_DEPT_LDTL DML ON DML.COMPANY_CD = DM.COMPANY_CD AND DML.DEPT_CD = DM.DEPT_CD AND DML.DEPT_START_DT = DM.DEPT_START_DT AND DML.LANG_CD = UPPER('KO' ) LEFT JOIN MA_DEPT_MST DM2 ON MV.COMPANY_CD = DM2.COMPANY_CD AND MV.CHGBEF_DEPT_CD = DM2.DEPT_CD AND MV.ATMOVE_DT BETWEEN DM2.DEPT_START_DT AND DM2.DEPT_END_DT LEFT JOIN MA_DEPT_LDTL DML2 ON DML2.COMPANY_CD = DM2.COMPANY_CD AND DML2.DEPT_CD = DM2.DEPT_CD AND DML2.DEPT_START_DT = DM2.DEPT_START_DT AND DML2.LANG_CD = UPPER('KO' ) LEFT JOIN MA_PARTNER_DEPOSIT PD ON MV.COMPANY_CD = PD.COMPANY_CD AND MV.PARTNER_CD = PD.PARTNER_CD AND PD.USE_YN = 'Y' LEFT JOIN CI_BANK_MST BM ON BM.NATION_CD = COM.NATION_CD AND BM.BANK_CD = PD.BANK_CD LEFT JOIN CI_BANK_LDTL BML ON BML.NATION_CD = COM.NATION_CD AND BML.BANK_CD = PD.BANK_CD AND BML.LANG_CD = UPPER('KO' ) LEFT JOIN CI_PARTNER_MST PM ON MV.PARTNER_CD = PM.PARTNER_CD LEFT JOIN CI_PARTNER_LDTL PML ON PML.PARTNER_CD = MV.PARTNER_CD AND PML.LANG_CD = UPPER('KO' ) LEFT JOIN MA_PARTNER_MST MPM ON MV.COMPANY_CD = MPM.COMPANY_CD AND MV.PARTNER_CD = MPM.PARTNER_CD LEFT JOIN MA_CC_MST CC ON DP.COMPANY_CD = CC.COMPANY_CD AND DP.CC_CD = CC.CC_CD AND MV.ATMOVE_DT BETWEEN CC.START_DT AND CC.END_DT LEFT JOIN MA_CCLANG_DTL CCL ON CC.COMPANY_CD = CCL.COMPANY_CD AND CC.CC_CD = CCL.CC_CD AND CC.START_DT = CCL.START_DT AND CCL.LANG_CD = UPPER('KO' ) LEFT JOIN PS_WBS_MST PWM ON PWM.COMPANY_CD = DP.COMPANY_CD AND PWM.WBS_NO = DP.PJT_CD LEFT JOIN MA_DEPT_MST MDM ON MDM.COMPANY_CD = FDM.COMPANY_CD AND MDM.DEPT_CD = FDM.WRT_DEPT_CD AND (MDM.DEPT_START_DT &lt;= FDM.ACTG_DT AND ( MDM.DEPT_END_DT IS NULL OR MDM.DEPT_END_DT = ' ' OR MDM.DEPT_END_DT &gt;= FDM.ACTG_DT)) LEFT JOIN MA_DEPT_LDTL MDML ON MDML.COMPANY_CD = MDM.COMPANY_CD AND MDML.DEPT_CD = MDM.DEPT_CD AND MDML.DEPT_START_DT = MDM.DEPT_START_DT AND MDML.LANG_CD = UPPER('KO' ) LEFT JOIN HR_EMP_MST HEM ON HEM.COMPANY_CD = FDM.COMPANY_CD AND HEM.EMP_NO = FDM.WRT_EMP_NO LEFT JOIN MA_GWINT_MST MGM ON MV.COMPANY_CD = MGM.COMPANY_CD AND MV.ATHZ_RPTS_CD = MGM.ATHZ_RPTS_CD LEFT JOIN TP_CODE_DTL TCD1 ON TCD1.MODULE_CD = 'MA' AND TCD1.FIELD_CD = 'P01300' AND MGM.GWAPRVLST_CD = TCD1.SYSDEF_CD LEFT JOIN FI_REDOCU FR ON MV.COMPANY_CD = FR.COMPANY_CD AND MV.PC_CD = FR.PC_CD AND MV.DOCU_NO = FR.DOCU_NO LEFT JOIN ( SELECT MCM.COMPANY_CD, MCM.CC_CD, FN_COALESCE(MCML.CC_NM, MCM.CC_NM) CC_NM, MCM.PCA_CD, MCM.REALMFUNC_CD, ROW_NUMBER() OVER (PARTITION BY MCM.CC_CD ORDER BY MCM.START_DT DESC) ITEM_RN FROM MA_CC_MST MCM LEFT JOIN MA_CCLANG_DTL MCML ON MCM.COMPANY_CD = MCML.COMPANY_CD AND MCM.CC_CD = MCML.CC_CD AND MCM.START_DT = MCML.START_DT AND MCML.LANG_CD = UPPER('KO' ) WHERE MCM.COMPANY_CD = 'KL0001' ) MCC ON AM.COMPANY_CD = MCC.COMPANY_CD AND AM.CC_CD = MCC.CC_CD AND MCC.ITEM_RN = 1 LEFT JOIN ( SELECT PCM.COMPANY_CD, PCM.PCA_CD, FN_COALESCE(PCML.PCA_NM, PCM.PCA_NM) PCA_NM, PCM.START_DT, PCM.PCA_FG_CD, ROW_NUMBER() OVER (PARTITION BY PCM.PCA_CD ORDER BY PCM.START_DT DESC) ITEM_RN FROM MA_PCA_MST PCM LEFT JOIN MA_PCAL_SDTL PCML ON PCM.COMPANY_CD = PCML.COMPANY_CD AND PCM.PCA_CD = PCML.PCA_CD AND PCM.START_DT = PCML.START_DT AND PCML.LANG_CD = UPPER('KO' ) WHERE PCM.COMPANY_CD = 'KL0001' ) MPM2 ON AM.COMPANY_CD = MPM2.COMPANY_CD AND FN_COALESCE(MV.CHGNEXT_PCA_CD ,AM.PCA_CD) = MPM2.PCA_CD AND MPM2.ITEM_RN = 1 LEFT JOIN ( SELECT MTM.NATION_CD, MTM.TAXAFS_CD, MTM.TAXCAT_CD, MTM.REASON_CD, MTM.REASON_CD_NM, MTM.TAXAFS_CD_NM, MTM.NUME_TRTE_VR, MTM.DNOM_TRTE_VR FROM MA_TAX_MST MTM INNER JOIN TAXCODE TT ON MTM.TAXCAT_CD = TT.TAXCAT_CD AND TT.TAXCAT_CD IS NOT NULL WHERE COMPANY_CD = 'KL0001' ) TX1 ON MV.VAT_CD = TX1.TAXAFS_CD AND TX1.NATION_CD = COM.NATION_CD AND COALESCE(TX1.REASON_CD,' ' ) = COALESCE(MV.REASON_CD,' ' ) LEFT JOIN MA_COA_MST CM3 ON MV.COMPANY_CD = CM3.COMPANY_CD AND COM.GAAP_CD = CM3.GAAP_CD AND CM3.ACCT_CD = MV.VAT_ACCT_CD LEFT JOIN MA_COA_LDTL CM3L ON CM3L.COMPANY_CD = MV.COMPANY_CD AND CM3L.ACCT_CD = MV.VAT_ACCT_CD AND CM3L.GAAP_CD = COM.GAAP_CD AND CM3L.LANG_CD = UPPER('KO' ) LEFT JOIN MA_COA_MST CM4 ON MV.COMPANY_CD = CM4.COMPANY_CD AND COM.GAAP_CD = CM4.GAAP_CD AND CM4.ACCT_CD = MV.FEOTH_ACCT_CD LEFT JOIN MA_COA_LDTL CM4L ON CM4L.COMPANY_CD = MV.COMPANY_CD AND CM4L.ACCT_CD = MV.FEOTH_ACCT_CD AND CM4L.GAAP_CD = COM.GAAP_CD AND CM4L.LANG_CD = UPPER('KO' ) LEFT JOIN MA_COA_MULTIATTR ATTR_Z01 ON ATTR_Z01.COMPANY_CD = CM4L.COMPANY_CD AND ATTR_Z01.GAAP_CD = CM4L.GAAP_CD AND ATTR_Z01.ACCT_CD = CM4L.ACCT_CD AND ATTR_Z01.ACCTATTR_CD = 'Z01' LEFT JOIN TP_CODE_DTL TCD2 ON TCD2.MODULE_CD = 'MA' AND TCD2.FIELD_CD = 'P00550' AND MV.ATMOVE_FG_CD = TCD2.SYSDEF_CD LEFT JOIN TP_CODE_DTL TCD3 ON TCD3.MODULE_CD = 'MA' AND TCD3.FIELD_CD = 'P00840' AND COM.EXCH_CD = TCD3.SYSDEF_CD LEFT JOIN TP_CODE_DTL TCD4 ON TCD4.MODULE_CD = 'FI' AND TCD4.FIELD_CD = 'P00170' AND MCC.REALMFUNC_CD = TCD4.SYSDEF_CD LEFT JOIN TP_CODE_DTL TCD5 ON TCD5.MODULE_CD = 'CO' AND TCD5.FIELD_CD = 'P00390' AND MPM2.PCA_FG_CD = TCD5.SYSDEF_CD LEFT JOIN TP_CODE_DTL TCD6 ON TCD6.MODULE_CD = 'MA' AND TCD6.FIELD_CD = 'P00880' AND FDM.DOCU_ST_CD = TCD6.SYSDEF_CD LEFT JOIN FI_BG_MST BG ON BG.COMPANY_CD = AM.COMPANY_CD AND BG.BG_CD = AM.BUDGET_CD LEFT JOIN FI_BIZPLAN_MST BIZPLAN ON BIZPLAN.COMPANY_CD = AM.COMPANY_CD AND BIZPLAN.BIZPLAN_CD = AM.BIZPLAN_CD LEFT JOIN FI_BGACCT_MST BGACCT ON BGACCT.COMPANY_CD = AM.COMPANY_CD AND BGACCT.BGACCT_CD = AM.BGACCT_CD AND BGACCT.ACCSEQ_SQ = 0 WHERE MV.COMPANY_CD = 'KL0001' AND MV.ASSET_DP_FG = '1' AND MV.PC_CD = '1000' AND MV.ATMOVE_FG_CD NOT IN ('11' , '14' , '51' , '52' , '54' , '55' , '61' , '62' , '65' ) AND COALESCE(MV.ATMOVE_CNCL_TRGT_SQ, 0 ) = 0 AND MV.ATMOVE_DT BETWEEN '20251029' AND '20251029' AND (UPPER(AM.ASSET_CD) LIKE CONCAT(CONCAT('%' , UPPER('HA0217460001' ) ), '%' ) OR UPPER(AM.ASSET_NM) LIKE CONCAT(CONCAT('%' , UPPER('HA0217460001' ) ), '%')) ORDER BY MV.ASSET_CD, MV.ASSET_CD_SQ, MV.ASSET_CHG_SQ</t>
  </si>
  <si>
    <t>WITH ACCOUNT_TABLE AS ( SELECT AM.ACCT_CD FROM FI_ASSET_MST AM INNER JOIN FI_ASSETDP_INFO DP ON DP.COMPANY_CD = AM.COMPANY_CD AND DP.ASSET_CD = AM.ASSET_CD AND DP.ASSET_CD_SQ = AM.ASSET_CD_SQ AND DP.ASSET_DP_FG = AM.ASSET_DP_FG WHERE AM.COMPANY_CD = 'KL0001' AND DP.DP_YM BETWEEN '202509' AND '202509' AND DP.ASSET_DP_FG = '1' AND DP.PC_CD = '1000' AND AM.ACCT_CD IN ( '12221101' , '12221101' , '12221101' , '12221101' , '12221101' , '12221101' , '12221101' , '12221101' , '12221101' , '12221101' , '12221101' , '12221101' , '12221101' , '12221101' , '12221101' , '12221101' , '12221101' , '12231101' , '12231101' , '12231101' , '12231101' , '12231101' , '12231101' , '12231101' , '12231101' , '12231101' , '12231101' , '12231101' , '12231101' , '12231101' , '12231101' , '12231101' , '12231101' , '12231101' , '12231101' , '12231101' , '12231101' , '12231101' , '12231101' , '12231101' , '12231101' , '12231101' , '12231101' , '12231101' , '12231101' , '12231101' , '12231101' , '12231101' , '12231101'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'12241101' , '12251101' , '12251101' , '12251101' , '12251101' , '12251101' , '12251101' , '12251101' , '12251101' , '12251101' , '12251101' , '12251101'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'12261101' , '12213101' , '12314101' , '12314101' , '12317102' , '12317102' , '12317104' ) AND AM.ASSET_TP_CD IN ( 'BA28P' , 'BA40P' , 'BB28P' , 'BB40P' , 'BC40W' , 'BC40W' , 'BC40W' , 'BC40W' , 'BC40W' , 'BC40W' , 'BC40W' , 'BD40W' , 'BZ40P' , 'BZ40W' , 'BZ40W' , 'BZ40W' , 'BZ40W' , 'CA40P' , 'CA40W' , 'CA40W' , 'CA40W' , 'CA40W' , 'CA40W' , 'CB40P' , 'CB40W' , 'CB40W' , 'CB40W' , 'CB40W' , 'CB40W' , 'CC40W' , 'CD40P' , 'CD40W' , 'CD40W' , 'CD40W' , 'CD40W' , 'CE40P' , 'CE40W' , 'CE40W' , 'CE40W' , 'CE40W' , 'CE40W' , 'CE40W' , 'CZ40P' , 'CZ40W' , 'CZ40W' , 'CZ40W' , 'CZ40W' , 'CZ40W' , 'CZ40W' , 'DA05W' , 'DA05W' , 'DB05W' , 'DB05W' , 'DC05W' , 'DC05W' , 'DE05W' , 'DF20W' , 'DG10W' , 'DH10W' , 'DI06W' , 'DI06W' , 'DJ05W' , 'DZ05P' , 'DZ05W' , 'DZ05W' , 'DZ05W' , 'DZ05W' , 'DZ05W' , 'DZ05W' , 'DZ05W' , 'EA15P' , 'EA15W' , 'EA15W' , 'EA15W' , 'EA15W' , 'EA15W' , 'EA15W' , 'EB15P' , 'EB15W' , 'EB15W' , 'EB15W' , 'EC15P' , 'EC15W' , 'EC15W' , 'ED15P' , 'EE15P' , 'EE15W' , 'EE15W' , 'EE15W' , 'EF15P' , 'EF15W' , 'EF15W' , 'EF15W' , 'EF15W' , 'EF15W' , 'EF15W' , 'EF15W' , 'EZ15P' , 'EZ15W' , 'EZ15W' , 'EZ15W' , 'EZ15W' , 'FB15P' , 'FC15P' , 'FD15P' , 'FZ15P' , 'GB05P' , 'GC08P' , 'GD08P' , 'GD08W' , 'GD08W' , 'GE08P' , 'GE08W' , 'GE08W' , 'GF08P' , 'GF08W' , 'GZ05W' , 'HA05P' , 'HA05W' , 'HA05W' , 'HA05W' , 'HA05W' , 'HB05P' , 'HB05W' , 'HB05W' , 'HC05P' , 'HC05W' , 'HC05W' , 'HC05W' , 'HC05W' , 'HC05W' , 'HC05W' , 'HC05W' , 'HC05W' , 'HD05P' , 'HD05W' , 'HD05W' , 'HD05W' , 'HD05W' , 'HD05W' , 'HD05W' , 'HE05P' , 'HE05W' , 'HE05W' , 'HE05W' , 'HE05W' , 'HE05W' , 'HE05W' , 'HE05W' , 'HZ05P' , 'HZ05W' , 'HZ05W' , 'HZ05W' , 'HZ05W' , 'HZ05W' , 'HZ05W' , 'HZ05W' , 'HZ05W' , 'IA40W' , 'SA05P' , 'SA05W' , 'SB10P' , 'SB10W' , 'SZ05W' ) AND (DP.MDP_AMT IS NOT NULL OR DP.MDP_AMT &lt;&gt; 0 ) GROUP BY AM.COMPANY_CD, AM.ACCT_CD ) , SELECT_TEMP_TABLE AS ( SELECT AM.COMPANY_CD, AM.ACCT_CD, CASE WHEN DP.DEP_ACCT_CD IS NULL OR DP.DEP_ACCT_CD = ' ' THEN TM.DEP_ACCT_CD ELSE DP.DEP_ACCT_CD END DEP_ACCT_CD, CASE WHEN TM.DPACMTL_ACCT_CD IS NULL OR TM.DPACMTL_ACCT_CD = ' ' THEN TM.ACCT_CD ELSE TM.DPACMTL_ACCT_CD END DPACMTL_ACCT_CD, CASE WHEN MAX(GDP.GOVERN_ACCT_CD) OVER (PARTITION BY AM.ASSET_CD, AM.ASSET_CD_SQ, AM.ASSET_DP_FG) IS NULL THEN TM.GOVERN_ACCT_CD ELSE MAX(GDP.GOVERN_ACCT_CD) OVER (PARTITION BY AM.ASSET_CD, AM.ASSET_CD_SQ, AM.ASSET_DP_FG) END GOVERN_ACCT_CD, MAX(FAGI.FEOTH_ACCT_CD) OVER (PARTITION BY AM.ASSET_CD, AM.ASSET_CD_SQ, AM.ASSET_DP_FG) FEOTH_ACCT_CD, COALESCE(DP.ADJT_MDP_AMT, 0 ) AS ADJT_MDP_AMT, DP.PC_CD, DP.CC_CD, DP.PJT_CD, DP.PCA_CD, DP.MDP_AMT, DP.DOCU_NO, CASE WHEN DP.ASSET_ST_CD IN('4' , '5' , '6' ) THEN 0 ELSE GDP.GOVERN_DP_AMT END GOVERN_DP_AMT, X.YDPHI_AMT FROM FI_ASSET_MST AM LEFT JOIN FI_ASSETDP_INFO DP ON DP.COMPANY_CD = AM.COMPANY_CD AND DP.ASSET_CD = AM.ASSET_CD AND DP.ASSET_CD_SQ = AM.ASSET_CD_SQ AND DP.ASSET_DP_FG = AM.ASSET_DP_FG LEFT JOIN ( SELECT COMPANY_CD , PC_CD , ASSET_CD, ASSET_CD_SQ , MAX(FEOTH_ACCT_CD) FEOTH_ACCT_CD FROM FI_ASSET_GDOCU_INFO WHERE COMPANY_CD = 'KL0001' AND PC_CD = '1000' GROUP BY COMPANY_CD, PC_CD, ASSET_CD, ASSET_CD_SQ ) FAGI ON FAGI.COMPANY_CD = AM.COMPANY_CD AND FAGI.PC_CD = AM.PC_CD AND FAGI.ASSET_CD = AM.ASSET_CD AND FAGI.ASSET_CD_SQ = AM.ASSET_CD_SQ LEFT JOIN FI_ASSETGDP_INFO GDP ON GDP.COMPANY_CD = AM.COMPANY_CD AND GDP.ASSET_CD = FAGI.ASSET_CD AND GDP.ASSET_CD_SQ = FAGI.ASSET_CD_SQ AND GDP.ASSET_DP_FG = AM.ASSET_DP_FG AND GDP.DP_YM = DP.DP_YM LEFT JOIN FI_TPASSET_MST TM ON AM.COMPANY_CD = TM.COMPANY_CD AND AM.ASSET_DP_FG = TM.ASSET_DP_FG AND AM.ASSET_TP_CD = TM.ASSET_TP_CD LEFT JOIN FI_BG_MST FBM ON AM.COMPANY_CD = FBM.COMPANY_CD AND AM.DP_BG_CD = FBM.BG_CD LEFT JOIN FI_BGACCT_MST FBM2 ON FBM2.COMPANY_CD = AM.COMPANY_CD AND FBM2.BGACCT_CD = AM.DP_BGACCT_CD AND FBM2.ACCSEQ_SQ = 0 LEFT JOIN FI_BIZPLAN_MST FBM3 ON FBM3.COMPANY_CD = AM.COMPANY_CD AND FBM3.BIZPLAN_CD = AM.DP_BIZPLAN_CD LEFT JOIN FI_BG_MST FBM4 ON AM.COMPANY_CD = FBM4.COMPANY_CD AND AM.BUDGET_CD = FBM4.BG_CD LEFT JOIN FI_BGACCT_MST FBM5 ON FBM5.COMPANY_CD = AM.COMPANY_CD AND FBM5.BGACCT_CD = AM.BGACCT_CD AND FBM5.ACCSEQ_SQ = 0 LEFT JOIN FI_BIZPLAN_MST FBM6 ON FBM6.COMPANY_CD = AM.COMPANY_CD AND FBM6.BIZPLAN_CD = AM.BIZPLAN_CD LEFT JOIN ( SELECT FAI.COMPANY_CD, FAI.ASSET_CD , FAI.ASSET_CD_SQ, FAI.ASSET_DP_FG, FAI.YDPHI_AMT FROM FI_ASSETMV_INFO FAI WHERE FAI.COMPANY_CD = 'KL0001' AND FAI.ATMOVE_FG_CD IN ('22' ,'24' , '26' ) AND FAI.ATMOVE_DT BETWEEN '20250901' AND '20250931' AND FAI.ASSET_CHG_SQ = (SELECT MAX(ASSET_CHG_SQ) FROM FI_ASSETMV_INFO WHERE COMPANY_CD = FAI.COMPANY_CD AND ASSET_CD = FAI.ASSET_CD AND ASSET_CD_SQ = FAI.ASSET_CD_SQ AND ASSET_DP_FG = FAI.ASSET_DP_FG ) ) X ON DP.COMPANY_CD = X.COMPANY_CD AND DP.ASSET_CD = X.ASSET_CD AND DP.ASSET_CD_SQ = X.ASSET_CD_SQ AND DP.ASSET_DP_FG = X.ASSET_DP_FG WHERE AM.COMPANY_CD = 'KL0001' AND DP.DP_YM BETWEEN '202509' AND '202509' AND AM.ACCT_CD IN (SELECT ACCT_CD FROM ACCOUNT_TABLE) AND AM.ASSET_DP_FG = '1' AND DP.PC_CD = '1000' AND AM.ASSET_TP_CD IN ( 'BA28P' , 'BA40P' , 'BB28P' , 'BB40P' , 'BC40W' , 'BC40W' , 'BC40W' , 'BC40W' , 'BC40W' , 'BC40W' , 'BC40W' , 'BD40W' , 'BZ40P' , 'BZ40W' , 'BZ40W' , 'BZ40W' , 'BZ40W' , 'CA40P' , 'CA40W' , 'CA40W' , 'CA40W' , 'CA40W' , 'CA40W' , 'CB40P' , 'CB40W' , 'CB40W' , 'CB40W' , 'CB40W' , 'CB40W' , 'CC40W' , 'CD40P' , 'CD40W' , 'CD40W' , 'CD40W' , 'CD40W' , 'CE40P' , 'CE40W' , 'CE40W' , 'CE40W' , 'CE40W' , 'CE40W' , 'CE40W' , 'CZ40P' , 'CZ40W' , 'CZ40W' , 'CZ40W' , 'CZ40W' , 'CZ40W' , 'CZ40W' , 'DA05W' , 'DA05W' , 'DB05W' , 'DB05W' , 'DC05W' , 'DC05W' , 'DE05W' , 'DF20W' , 'DG10W' , 'DH10W' , 'DI06W' , 'DI06W' , 'DJ05W' , 'DZ05P' , 'DZ05W' , 'DZ05W' , 'DZ05W' , 'DZ05W' , 'DZ05W' , 'DZ05W' , 'DZ05W' , 'EA15P' , 'EA15W' , 'EA15W' , 'EA15W' , 'EA15W' , 'EA15W' , 'EA15W' , 'EB15P' , 'EB15W' , 'EB15W' , 'EB15W' , 'EC15P' , 'EC15W' , 'EC15W' , 'ED15P' , 'EE15P' , 'EE15W' , 'EE15W' , 'EE15W' , 'EF15P' , 'EF15W' , 'EF15W' , 'EF15W' , 'EF15W' , 'EF15W' , 'EF15W' , 'EF15W' , 'EZ15P' , 'EZ15W' , 'EZ15W' , 'EZ15W' , 'EZ15W' , 'FB15P' , 'FC15P' , 'FD15P' , 'FZ15P' , 'GB05P' , 'GC08P' , 'GD08P' , 'GD08W' , 'GD08W' , 'GE08P' , 'GE08W' , 'GE08W' , 'GF08P' , 'GF08W' , 'GZ05W' , 'HA05P' , 'HA05W' , 'HA05W' , 'HA05W' , 'HA05W' , 'HB05P' , 'HB05W' , 'HB05W' , 'HC05P' , 'HC05W' , 'HC05W' , 'HC05W' , 'HC05W' , 'HC05W' , 'HC05W' , 'HC05W' , 'HC05W' , 'HD05P' , 'HD05W' , 'HD05W' , 'HD05W' , 'HD05W' , 'HD05W' , 'HD05W' , 'HE05P' , 'HE05W' , 'HE05W' , 'HE05W' , 'HE05W' , 'HE05W' , 'HE05W' , 'HE05W' , 'HZ05P' , 'HZ05W' , 'HZ05W' , 'HZ05W' , 'HZ05W' , 'HZ05W' , 'HZ05W' , 'HZ05W' , 'HZ05W' , 'IA40W' , 'SA05P' , 'SA05W' , 'SB10P' , 'SB10W' , 'SZ05W' ) AND NOT EXISTS (SELECT 1 FROM FI_REDOCU WHERE COMPANY_CD = AM.COMPANY_CD AND PC_CD = AM.PC_CD AND DOCU_NO = AM.DOCU_NO) ) , SELECT_TABLE AS ( SELECT ST.COMPANY_CD, ST.ACCT_CD, FN_COALESCE(CM1L.ACCT_NM, CM1.ACCT_NM) ACCT_NM, ST.DEP_ACCT_CD, FN_COALESCE(CML.ACCT_NM, CM.ACCT_NM) NM_DPACCT, ST.DPACMTL_ACCT_CD, FN_COALESCE(CM2L.ACCT_NM, CM2.ACCT_NM) NM_DPACCT2, ST.GOVERN_ACCT_CD, FN_COALESCE(CM3L.ACCT_NM, CM3.ACCT_NM) NM_DPACCT3, ST.FEOTH_ACCT_CD, FN_COALESCE(CM4L.ACCT_NM, CM4.ACCT_NM) NM_DPACCT4, ST.PC_CD, ST.CC_CD, FN_COALESCE(MCCML.CC_NM, MCCM.CC_NM) CC_NM, ST.PJT_CD, MC.EXCH_CD, COALESCE(ST.MDP_AMT, 0 ) AS MDP_AMT, COALESCE(ST.ADJT_MDP_AMT, 0 ) ADJT_MDP_AMT, COALESCE(ST.GOVERN_DP_AMT, 0 ) AS GOVERN_DP_AMT, CASE WHEN FR.REVJRNZ_DOCU_NO IS NOT NULL AND FR.REVJRNZ_DOCU_NO &lt;&gt; ' ' THEN NULL ELSE ST.DOCU_NO END DOCU_NO ,ST.PCA_CD ,COALESCE(ST.YDPHI_AMT, 0 ) YDPHI_AMT FROM SELECT_TEMP_TABLE ST LEFT JOIN MA_COMPANY MC ON ST.COMPANY_CD = MC.COMPANY_CD LEFT JOIN MA_COA_MST CM ON ST.COMPANY_CD = CM.COMPANY_CD AND MC.GAAP_CD = CM.GAAP_CD AND ST.DEP_ACCT_CD = CM.ACCT_CD LEFT JOIN MA_COA_LDTL CML ON CML.COMPANY_CD = ST.COMPANY_CD AND CML.ACCT_CD = ST.DEP_ACCT_CD AND CML.GAAP_CD = MC.GAAP_CD AND CML.LANG_CD = UPPER('KO' ) LEFT JOIN MA_COA_MST CM1 ON ST.COMPANY_CD = CM1.COMPANY_CD AND MC.GAAP_CD = CM1.GAAP_CD AND ST.ACCT_CD = CM1.ACCT_CD LEFT JOIN MA_COA_LDTL CM1L ON CM1L.COMPANY_CD = ST.COMPANY_CD AND CM1L.ACCT_CD = ST.ACCT_CD AND CM1L.GAAP_CD = MC.GAAP_CD AND CM1L.LANG_CD = UPPER('KO' ) LEFT JOIN MA_COA_MST CM2 ON ST.COMPANY_CD = CM2.COMPANY_CD AND MC.GAAP_CD = CM2.GAAP_CD AND ST.DPACMTL_ACCT_CD = CM2.ACCT_CD LEFT JOIN MA_COA_LDTL CM2L ON CM2L.COMPANY_CD = ST.COMPANY_CD AND CM2L.ACCT_CD = ST.DPACMTL_ACCT_CD AND CM2L.GAAP_CD = MC.GAAP_CD AND CM2L.LANG_CD = UPPER('KO' ) LEFT JOIN MA_COA_MST CM3 ON ST.COMPANY_CD = CM3.COMPANY_CD AND MC.GAAP_CD = CM3.GAAP_CD AND ST.GOVERN_ACCT_CD = CM3.ACCT_CD LEFT JOIN MA_COA_LDTL CM3L ON CM3L.COMPANY_CD = ST.COMPANY_CD AND CM3L.ACCT_CD = ST.GOVERN_ACCT_CD AND CM3L.GAAP_CD = MC.GAAP_CD AND CM3L.LANG_CD = UPPER('KO' ) LEFT JOIN MA_COA_MST CM4 ON ST.COMPANY_CD = CM4.COMPANY_CD AND MC.GAAP_CD = CM4.GAAP_CD AND ST.FEOTH_ACCT_CD = CM4.ACCT_CD LEFT JOIN MA_COA_LDTL CM4L ON CM4L.COMPANY_CD = ST.COMPANY_CD AND CM4L.ACCT_CD = ST.FEOTH_ACCT_CD AND CM4L.GAAP_CD = MC.GAAP_CD AND CM4L.LANG_CD = UPPER('KO' ) LEFT JOIN MA_CC_MST MCCM ON ST.COMPANY_CD = MCCM.COMPANY_CD AND ST.CC_CD = MCCM.CC_CD AND '20250930' BETWEEN COALESCE(MCCM.START_DT, '00000000' ) AND COALESCE(MCCM.END_DT, '99999999' ) LEFT JOIN MA_CCLANG_DTL MCCML ON MCCM.COMPANY_CD = MCCML.COMPANY_CD AND MCCM.CC_CD = MCCML.CC_CD AND MCCM.START_DT = MCCML.START_DT AND MCCML.LANG_CD = UPPER('KO' ) LEFT JOIN FI_REDOCU FR ON ST.COMPANY_CD = FR.COMPANY_CD AND ST.PC_CD = FR.PC_CD AND ST.DOCU_NO = FR.DOCU_NO WHERE MC.GAAP_CD = CM.GAAP_CD AND CONCAT(ST.ACCT_CD, CONCAT('-' , ST.DEP_ACCT_CD)) IN ( '12221101-53416101' , '12221101-53416101' , '12221101-53416101' , '12221101-53416101' , '12221101-52416101' , '12221101-52416101' , '12221101-52416101' , '12221101-52416101' , '12221101-52416101' , '12221101-52416101' , '12221101-52416101' , '12221101-52416101' , '12221101-53416101' , '12221101-52416101' , '12221101-52416101' , '12221101-52416101' , '12221101-52416101' , '12231101-53416102' , '12231101-52416102' , '12231101-52416102' , '12231101-52416102' , '12231101-52416102' , '12231101-52416102' , '12231101-53416102' , '12231101-52416102' , '12231101-52416102' , '12231101-52416102' , '12231101-52416102' , '12231101-52416102' , '12231101-52416102' , '12231101-53416102' , '12231101-52416102' , '12231101-52416102' , '12231101-52416102' , '12231101-52416102' , '12231101-53416102' , '12231101-52416102' , '12231101-52416102' , '12231101-52416102' , '12231101-52416102' , '12231101-52416102' , '12231101-52416102' , '12231101-53416102' , '12231101-52416102' , '12231101-52416102' , '12231101-52416102' , '12231101-52416102' , '12231101-52416102' , '12231101-52416102' , '12241101-52416103' , '12241101-52416103' , '12241101-52416103' , '12241101-52416103' , '12241101-52416103' , '12241101-52416103' , '12241101-52416103' , '12241101-52416103' , '12241101-52416103' , '12241101-52416103' , '12241101-52416103' , '12241101-52416103' , '12241101-52416103' , '12241101-53416103' , '12241101-52416103' , '12241101-52416103' , '12241101-52416103' , '12241101-52416103' , '12241101-52416103' , '12241101-52416103' , '12241101-52416103' , '12241101-53416103' , '12241101-52416103' , '12241101-52416103' , '12241101-52416103' , '12241101-52416103' , '12241101-52416103' , '12241101-52416103' , '12241101-53416103' , '12241101-52416103' , '12241101-52416103' , '12241101-52416103' , '12241101-53416103' , '12241101-52416103' , '12241101-52416103' , '12241101-53416103' , '12241101-53416103' , '12241101-52416103' , '12241101-52416103' , '12241101-52416103' , '12241101-53416103' , '12241101-52416103' , '12241101-52416103' , '12241101-52416103' , '12241101-52416103' , '12241101-52416103' , '12241101-52416103' , '12241101-52416103' , '12241101-53416103' , '12241101-52416103' , '12241101-52416103' , '12241101-52416103' , '12241101-52416103' , '12241101-53416103' , '12241101-53416103' , '12241101-53416103' , '12241101-53416103' , '12251101-53416104' , '12251101-53416104' , '12251101-53416104' , '12251101-52416104' , '12251101-52416104' , '12251101-53416104' , '12251101-52416104' , '12251101-52416104' , '12251101-53416104' , '12251101-52416104' , '12251101-52416104' , '12261101-53416105' , '12261101-52416105' , '12261101-52416105' , '12261101-52416105' , '12261101-52416105' , '12261101-53416105' , '12261101-52416105' , '12261101-52416105' , '12261101-53416105' , '12261101-52416105' , '12261101-52416105' , '12261101-52416105' , '12261101-52416105' , '12261101-52416105' , '12261101-52416105' , '12261101-52416105' , '12261101-52416105' , '12261101-53416105' , '12261101-52416105' , '12261101-52416105' , '12261101-52416105' , '12261101-52416105' , '12261101-52416105' , '12261101-52416105' , '12261101-53416105' , '12261101-52416105' , '12261101-52416105' , '12261101-52416105' , '12261101-52416105' , '12261101-52416105' , '12261101-52416105' , '12261101-52416105' , '12261101-53416105' , '12261101-52416105' , '12261101-52416105' , '12261101-52416105' , '12261101-52416105' , '12261101-52416105' , '12261101-52416105' , '12261101-52416105' , '12261101-52416105' , '12213101-52416108' , '12314101-53424101' , '12314101-52424101' , '12317102-53424101' , '12317102-52424101' , '12317104-52424101' ) ) SELECT PC_CD, ACCT_CD, ACCT_NM, DEP_ACCT_CD, NM_DPACCT, DPACMTL_ACCT_CD, NM_DPACCT2, GOVERN_ACCT_CD, NM_DPACCT3, FEOTH_ACCT_CD, NM_DPACCT4, EXCH_CD, SUM(MDP_AMT) MDP_AMT, SUM(MDP_AMT) + SUM(ADJT_MDP_AMT) CHGBEF_DP_ACMTL_AMT, SUM(GOVERN_DP_AMT) AS GOVERN_DP_AMT, DOCU_NO ,CC_CD ,CC_NM ,PCA_CD ,(SELECT PCA_NM FROM MA_PCA_MST WHERE COMPANY_CD = 'KL0001' AND PCA_CD = SELECT_TABLE.PCA_CD AND (START_DT &lt;= '20250931' AND (END_DT &gt;= '20250931' OR COALESCE(END_DT, ' ' ) = ' ' )) AND ROWNUM = 1 ) PCA_NM FROM SELECT_TABLE WHERE 1 =1 AND DEP_ACCT_CD IN ( '53416101' , '53416101' , '53416101' , '53416101' , '52416101' , '52416101' , '52416101' , '52416101' , '52416101' , '52416101' , '52416101' , '52416101' , '53416101' , '52416101' , '52416101' , '52416101' , '52416101' , '53416102' , '52416102' , '52416102' , '52416102' , '52416102' , '52416102' , '53416102' , '52416102' , '52416102' , '52416102' , '52416102' , '52416102' , '52416102' , '53416102' , '52416102' , '52416102' , '52416102' , '52416102' , '53416102' , '52416102' , '52416102' , '52416102' , '52416102' , '52416102' , '52416102' , '53416102' , '52416102' , '52416102' , '52416102' , '52416102' , '52416102' , '52416102' , '52416103' , '52416103' , '52416103' , '52416103' , '52416103' , '52416103' , '52416103' , '52416103' , '52416103' , '52416103' , '52416103' , '52416103' , '52416103' , '53416103' , '52416103' , '52416103' , '52416103' , '52416103' , '52416103' , '52416103' , '52416103' , '53416103' , '52416103' , '52416103' , '52416103' , '52416103' , '52416103' , '52416103' , '53416103' , '52416103' , '52416103' , '52416103' , '53416103' , '52416103' , '52416103' , '53416103' , '53416103' , '52416103' , '52416103' , '52416103' , '53416103' , '52416103' , '52416103' , '52416103' , '52416103' , '52416103' , '52416103' , '52416103' , '53416103' , '52416103' , '52416103' , '52416103' , '52416103' , '53416103' , '53416103' , '53416103' , '53416103' , '53416104' , '53416104' , '53416104' , '52416104' , '52416104' , '53416104' , '52416104' , '52416104' , '53416104' , '52416104' , '52416104' , '53416105' , '52416105' , '52416105' , '52416105' , '52416105' , '53416105' , '52416105' , '52416105' , '53416105' , '52416105' , '52416105' , '52416105' , '52416105' , '52416105' , '52416105' , '52416105' , '52416105' , '53416105' , '52416105' , '52416105' , '52416105' , '52416105' , '52416105' , '52416105' , '53416105' , '52416105' , '52416105' , '52416105' , '52416105' , '52416105' , '52416105' , '52416105' , '53416105' , '52416105' , '52416105' , '52416105' , '52416105' , '52416105' , '52416105' , '52416105' , '52416105' , '52416108' , '53424101' , '52424101' , '53424101' , '52424101' , '52424101' ) AND CC_CD IN ( '0100001' , '0100001' , '0100001' , '0100001' , '0200001' , '0300001' , '0400001' , '0500001' , '0600001' , '0700001' , '0900001' , '0300001' , '0100001' , '0200001' , '0300001' , '0600001' , '0700001' , '0100001' , '0200001' , '0300001' , '0400001' , '0700001' , '0900001' , '0100001' , '0300001' , '0400001' , '0500001' , '0600001' , '0700001' , '0700001' , '0100001' , '0300001' , '0500001' , '0600001' , '0700001' , '0100001' , '0200001' , '0300001' , '0400001' , '0500001' , '0700001' , '0900001' , '0100001' , '0200001' , '0300001' , '0400001' , '0500001' , '0600001' , '0700001' , '0200001' , '1000001' , '0200001' , '1000001' , '0200001' , '1000001' , '0200001' , '0700001' , '0700001' , '0300001' , '0700001' , '0900001' , '0200001' , '0100001' , '0200001' , '0300001' , '0400001' , '0500001' , '0600001' , '0700001' , '0900001' , '0100001' , '0200001' , '0300001' , '0400001' , '0500001' , '0700001' , '0900001' , '0100001' , '0300001' , '0600001' , '0900001' , '0100001' , '0200001' , '0300001' , '0100001' , '0100001' , '0300001' , '0400001' , '0500001' , '0100001' , '0200001' , '0300001' , '0400001' , '0500001' , '0600001' , '0700001' , '0900001' , '0100001' , '0200001' , '0300001' , '0700001' , '0900001' , '0100001' , '0100001' , '0100001' , '0100001' , '0100001' , '0100001' , '0100001' , '0300001' , '0700001' , '0100001' , '0600001' , '0700001' , '0100001' , '0600001' , '0600001' , '0100001' , '0200001' , '0300001' , '0500001' , '0700001' , '0100001' , '0200001' , '0300001' , '0100001' , '0200001' , '0300001' , '0400001' , '0500001' , '0600001' , '0700001' , '0900001' , '1000001' , '0100001' , '0200001' , '0300001' , '0400001' , '0500001' , '0700001' , '1000001' , '0100001' , '0200001' , '0300001' , '0400001' , '0500001' , '0600001' , '0700001' , '0900001' , '0100001' , '0200001' , '0300001' , '0400001' , '0500001' , '0600001' , '0700001' , '0900001' , '1000001' , '0700001' , '0100001' , '1000001' , '0100001' , '1000001' , '1000001' ) GROUP BY PC_CD, ACCT_CD, ACCT_NM,DEP_ACCT_CD, NM_DPACCT, DPACMTL_ACCT_CD, NM_DPACCT2, GOVERN_ACCT_CD, NM_DPACCT3, FEOTH_ACCT_CD, NM_DPACCT4, EXCH_CD, DOCU_NO ,CC_CD, CC_NM, PCA_CD HAVING ( SUM(MDP_AMT) &lt;&gt; 0 OR (SUM(MDP_AMT) + SUM(ADJT_MDP_AMT) &lt;&gt; 0))</t>
  </si>
  <si>
    <t>WITH M_CCGRP AS ( SELECT MCM.CCGRP_CD, MCI.UP_GRP_CD, MCM.USE_YN FROM MA_CCGRP_MST MCM LEFT OUTER JOIN MA_CCGRPUP_INFO MCI ON MCM.COMPANY_CD = MCI.COMPANY_CD AND MCM.CCGRP_CD = MCI.CCGRP_CD WHERE MCM.COMPANY_CD = 'KL0001' ) , T_CCGRP(CCGRP_CD, ROOT_CCGRP_CD) AS ( SELECT CCGRP_CD, CCGRP_CD ROOT_CCGRP_CD FROM M_CCGRP WHERE USE_YN = 'Y' UNION ALL SELECT CCG.CCGRP_CD, T_CCGRP.ROOT_CCGRP_CD FROM M_CCGRP CCG, T_CCGRP WHERE CCG.UP_GRP_CD = T_CCGRP.CCGRP_CD ) , T_CC AS ( SELECT CC_CD FROM MA_CC_MST WHERE COMPANY_CD = 'KL0001' AND COALESCE(USE_YN, 'Y' ) = 'Y' AND CONCAT('202509' , '01' )&gt;= START_DT AND (END_DT IS NULL OR END_DT = '' OR CONCAT('202509' , '01' )&lt;= END_DT) ) , T_CGRP AS ( SELECT DISTINCT TC.CC_CD, CCG.ROOT_CCGRP_CD CCGRP_CD FROM MA_CCGRPCC_INFO CCM INNER JOIN T_CCGRP CCG ON CCM.CCGRP_CD = CCG.CCGRP_CD INNER JOIN T_CC TC ON TC.CC_CD BETWEEN CCM.CC_CD AND COALESCE(CCM.END_CC_CD, CCM.CC_CD) WHERE CCM.COMPANY_CD = 'KL0001' ) SELECT '202509' ACPE_YM , '11' TSK_FG_CD, 'C01000' DISTBISC_CD, 'C005' DIST_EXTR_STD_CD, 'N' DIST_RFLT_YN, COST_OBJECT_CD, DISTBISC_QT FROM ( SELECT PAA.PAC5_VR AS COST_OBJECT_CD , SUM(PAA.PAV_VN) AS DISTBISC_QT FROM CO_PAA_SUM PAA WHERE PAA.COMPANY_CD = 'KL0001' AND PAA.ACPE_YM = '202509' AND PAA.PAC5_VR IS NOT NULL AND PAA.PAV_CD IN ('VA1001' , 'VA1004' , 'VA1005' , 'VA1007' , 'VA1010' ) GROUP BY PAA.PAC5_VR ) RSTM WHERE RSTM.DISTBISC_QT != 0</t>
  </si>
  <si>
    <t>SELECT A.COMPANY_CD, A.NATION_CD, A.LANG_MSG_SQ, A.USE_LANG_CD AS LANG_CD, CC.SYSDEF_NM2 AS LANG_NM2, CLM.LANG_MSG_TXT, MLM.LANG_MSG_TXT AS LANG_MSG_TXT2, COALESCE(CC.DISP_SQ, 99999 ) AS DISP_SQ, CC.SYSDEF_NM LANG_NM FROM ( SELECT CCD.COMPANY_CD, CCD.USE_LANG_CD, CLM.NATION_CD, CLM.LANG_MSG_SQ FROM ( SELECT COMPANY_CD, USE_LANG_CD FROM CI_CONFIGLANG_DTL WHERE COMPANY_CD = 'KL0001' AND USE_YN = 'Y' AND ( ' ' IS NOT NULL OR ' ' != '' ) ) CCD, ( SELECT CLM.NATION_CD, CLM.LANG_MSG_SQ FROM CM_LANGMSG_MST CLM LEFT OUTER JOIN MA_LANGMSG_MST MLM ON MLM.COMPANY_CD = '5000' AND MLM.NATION_CD = CLM.NATION_CD AND MLM.LANG_MSG_SQ = CLM.LANG_MSG_SQ AND MLM.LANG_CD = CLM.LANG_CD WHERE 1 = 1 AND ( UPPER(CLM.LANG_MSG_TXT) LIKE CONCAT(CONCAT('%' , UPPER(' ' )), '%' ) OR UPPER(MLM.LANG_MSG_TXT) LIKE CONCAT(CONCAT('%' , UPPER(' ' )), '%' ) ) GROUP BY CLM.NATION_CD, CLM.LANG_MSG_SQ ) CLM ) A LEFT OUTER JOIN CM_LANGMSG_MST CLM ON CLM.NATION_CD = A.NATION_CD AND CLM.LANG_MSG_SQ = A.LANG_MSG_SQ AND CLM.LANG_CD = A.USE_LANG_CD LEFT OUTER JOIN MA_LANGMSG_MST MLM ON MLM.COMPANY_CD = A.COMPANY_CD AND MLM.NATION_CD = A.NATION_CD AND MLM.LANG_MSG_SQ = A.LANG_MSG_SQ AND MLM.LANG_CD = A.USE_LANG_CD LEFT OUTER JOIN CI_CODEDTL CC ON CC.MODULE_CD = 'MA' AND CC.FIELD_CD = 'P00440' AND CC.SYSDEF_CD = A.USE_LANG_CD ORDER BY NATION_CD, LANG_MSG_SQ, DISP_SQ, LANG_CD</t>
  </si>
  <si>
    <t>WITH M_CCGRP AS ( SELECT MCM.CCGRP_CD, MCI.UP_GRP_CD, MCM.USE_YN FROM MA_CCGRP_MST MCM LEFT OUTER JOIN MA_CCGRPUP_INFO MCI ON MCM.COMPANY_CD = MCI.COMPANY_CD AND MCM.CCGRP_CD = MCI.CCGRP_CD WHERE MCM.COMPANY_CD = 'KL0001' ), T_CCGRP(CCGRP_CD, ROOT_CCGRP_CD) AS ( SELECT CCGRP_CD, CCGRP_CD ROOT_CCGRP_CD FROM M_CCGRP WHERE USE_YN = 'Y' UNION ALL SELECT CCG.CCGRP_CD, T_CCGRP.ROOT_CCGRP_CD FROM M_CCGRP CCG, T_CCGRP WHERE CCG.UP_GRP_CD = T_CCGRP.CCGRP_CD ), T_CC AS ( SELECT CC.CC_CD, COALESCE(CCN.CC_NM, CC.CC_NM) CC_NM FROM MA_CC_MST CC LEFT OUTER JOIN MA_CCLANG_DTL CCN ON CC.COMPANY_CD = CCN.COMPANY_CD AND CC.CC_CD = CCN.CC_CD AND CC.START_DT = CCN.START_DT AND CCN.LANG_CD = 'KO' WHERE CC.COMPANY_CD = 'KL0001' AND COALESCE(CC.USE_YN, 'Y' ) = 'Y' AND CONCAT('202509' , '01' ) &gt;= CC.START_DT AND (CC.END_DT IS NULL OR CC.END_DT = '' OR CONCAT('202509' , '01' ) &lt;= CC.END_DT) ), M_ELEMGRP AS ( SELECT MEM.ELEMGRP_CD, MEI.UP_ELEMGRP_CD, MEM.USE_YN FROM MA_ELEMGRP_MST MEM LEFT OUTER JOIN MA_ELEMGRPUP_INFO MEI ON MEM.COMPANY_CD = MEI.COMPANY_CD AND MEM.ELEMGRP_CD = MEI.ELEMGRP_CD WHERE MEM.COMPANY_CD = 'KL0001' ), T_ELEMGRP(ELEMGRP_CD, ROOT_ELEMGRP_CD) AS ( SELECT ELEMGRP_CD, ELEMGRP_CD ROOT_ELEMGRP_CD FROM M_ELEMGRP WHERE USE_YN = 'Y' UNION ALL SELECT ELEMG.ELEMGRP_CD, T_ELEMGRP.ROOT_ELEMGRP_CD FROM M_ELEMGRP ELEMG, T_ELEMGRP WHERE ELEMG.UP_ELEMGRP_CD = T_ELEMGRP.ELEMGRP_CD ), T_ELEMENT AS ( SELECT ELEM.ELEMENT_CD, ELEM.DRCRFG_CD, COALESCE(ELEMN.ELEMENT_NM, ELEM.ELEMENT_NM) ELEMENT_NM FROM MA_ELEMENT_MST ELEM LEFT OUTER JOIN MA_ELEMENTLANG_DTL ELEMN ON ELEM.COMPANY_CD = ELEMN.COMPANY_CD AND ELEM.ELEMENT_CD = ELEMN.ELEMENT_CD AND ELEM.START_DT = ELEMN.START_DT AND ELEMN.LANG_CD = 'KO' WHERE ELEM.COMPANY_CD = 'KL0001' AND COALESCE(ELEM.USE_YN, 'Y' ) = 'Y' AND CONCAT('202509' , '01' ) &gt;= ELEM.START_DT AND (ELEM.END_DT IS NULL OR ELEM.END_DT = '' OR CONCAT('202509' , '01' ) &lt;= ELEM.END_DT) ), T_CC_LIST AS ( SELECT DISTINCT TC.CC_CD FROM MA_CCGRPCC_INFO CCM INNER JOIN T_CCGRP CCG ON CCM.CCGRP_CD = CCG.CCGRP_CD INNER JOIN T_CC TC ON TC.CC_CD BETWEEN CCM.CC_CD AND COALESCE(CCM.END_CC_CD, CCM.CC_CD) WHERE CCM.COMPANY_CD = 'KL0001' ), T_ELEMENT_LIST AS ( SELECT DISTINCT TE.ELEMENT_CD FROM MA_ELEMGRPMAP_INFO MEM INNER JOIN T_ELEMGRP TEG ON MEM.ELEMGRP_CD = TEG.ELEMGRP_CD INNER JOIN T_ELEMENT TE ON TE.ELEMENT_CD BETWEEN MEM.ELEMENT_CD AND COALESCE(MEM.END_ELEMENT_CD, MEM.ELEMENT_CD) WHERE MEM.COMPANY_CD = 'KL0001' ), T_CC_S AS ( SELECT DISTINCT CC.CC_CD FROM MA_CC_MST CC WHERE CC.COMPANY_CD = 'KL0001' AND COALESCE(CC.USE_YN, 'Y' ) = 'Y' ), T_ELEMENT_S AS ( SELECT DISTINCT ELEM.ELEMENT_CD FROM MA_ELEMENT_MST ELEM WHERE ELEM.COMPANY_CD = 'KL0001' AND COALESCE(ELEM.USE_YN, 'Y' ) = 'Y' ), T_CAP AS ( SELECT CAP.CC_CD, CAP.ELEMENT_CD, SUM(DIST_AMT) CAP_AMT FROM CO_PADISCCA_INFO CAP WHERE CAP.COMPANY_CD = 'KL0001' AND ACPE_YM BETWEEN '202509' AND '202509' GROUP BY CAP.COMPANY_CD, CAP.CC_CD, CAP.ELEMENT_CD ) SELECT CONCAT(CONCAT('[' , CONCAT(TD.CC_CD,'] ' )), TC.CC_NM) AS TITLE_CD, TD.CC_CD, TC.CC_NM, TD.ELEMENT_CD, TE.ELEMENT_NM, CASE WHEN COALESCE(TE.DRCRFG_CD, '1' ) = '1' THEN AMT1 ELSE AMT1 * (-1 ) END AMT1, CASE WHEN COALESCE(TE.DRCRFG_CD, '1' ) = '1' THEN AMT2 ELSE AMT2 * (-1 ) END AMT2, CASE WHEN COALESCE(TE.DRCRFG_CD, '1' ) = '1' THEN AMT3 ELSE AMT3 * (-1 ) END AMT3, CASE WHEN COALESCE(TE.DRCRFG_CD, '1' ) = '1' THEN AMT4 ELSE AMT4 * (-1 ) END AMT4, CASE WHEN COALESCE(TE.DRCRFG_CD, '1' ) = '1' THEN AMT5 ELSE AMT5 * (-1 ) END AMT5, CASE WHEN COALESCE(TE.DRCRFG_CD, '1' ) = '1' THEN AMT6 ELSE AMT6 * (-1 ) END AMT6, COALESCE(CAP_AMT * (-1 ),0 ) CAP_AMT, CASE WHEN COALESCE(TE.DRCRFG_CD, '1' ) = '1' THEN AMT1 ELSE AMT1 * (-1 ) END + CASE WHEN COALESCE(TE.DRCRFG_CD, '1' ) = '1' THEN AMT2 ELSE AMT2 * (-1 ) END + CASE WHEN COALESCE(TE.DRCRFG_CD, '1' ) = '1' THEN AMT3 ELSE AMT3 * (-1 ) END + CASE WHEN COALESCE(TE.DRCRFG_CD, '1' ) = '1' THEN AMT4 ELSE AMT4 * (-1 ) END + CASE WHEN COALESCE(TE.DRCRFG_CD, '1' ) = '1' THEN AMT5 ELSE AMT5 * (-1 ) END + CASE WHEN COALESCE(TE.DRCRFG_CD, '1' ) = '1' THEN AMT6 ELSE AMT6 * (-1 ) END SUM_AMT FROM ( SELECT CD.CC_CD, CD.ELEMENT_CD, SUM(CASE WHEN CM.DOCU_TP_CD = '010' AND CD.DRCRFG_CD = '1' THEN CD.DOCU_AMT WHEN CM.DOCU_TP_CD = '010' AND CD.DRCRFG_CD = '2' THEN CD.DOCU_AMT * (-1 ) ELSE 0 END) AMT1, SUM(CASE WHEN CM.DOCU_TP_CD = '070' AND CD.DRCRFG_CD = '1' THEN CD.DOCU_AMT WHEN CM.DOCU_TP_CD = '070' AND CD.DRCRFG_CD = '2' THEN CD.DOCU_AMT * (-1 ) ELSE 0 END) AMT2, SUM(CASE WHEN CM.DOCU_TP_CD = '030' AND CD.DRCRFG_CD = '1' THEN CD.DOCU_AMT WHEN CM.DOCU_TP_CD = '030' AND CD.DRCRFG_CD = '2' THEN CD.DOCU_AMT * (-1 ) ELSE 0 END) AMT3, SUM(CASE WHEN CM.DOCU_TP_CD = '040' AND CD.DRCRFG_CD = '1' THEN CD.DOCU_AMT WHEN CM.DOCU_TP_CD = '040' AND CD.DRCRFG_CD = '2' THEN CD.DOCU_AMT * (-1 ) ELSE 0 END) AMT4, SUM(CASE WHEN CM.DOCU_TP_CD = '080' AND CD.DRCRFG_CD = '1' THEN CD.DOCU_AMT WHEN CM.DOCU_TP_CD = '080' AND CD.DRCRFG_CD = '2' THEN CD.DOCU_AMT * (-1 ) ELSE 0 END) AMT5, SUM(CASE WHEN CM.DOCU_TP_CD = '011' AND CD.DRCRFG_CD = '1' THEN CD.DOCU_AMT WHEN CM.DOCU_TP_CD = '011' AND CD.DRCRFG_CD = '2' THEN CD.DOCU_AMT * (-1 ) ELSE 0 END) AMT6 FROM CO_ADOCU_MST CM INNER JOIN CO_ADOCU_DTL CD ON CM.COMPANY_CD = CD.COMPANY_CD AND CM.DOCU_NO = CD.DOCU_NO LEFT OUTER JOIN CO_ADOCU_MST CMR ON CM.COMPANY_CD = CMR.COMPANY_CD AND CM.ACPE_YM = CMR.ACPE_YM AND CMR.DOCU_TP_CD LIKE '%99' AND CM.DOCU_NO = CMR.RFDOCU_NO WHERE CM.COMPANY_CD = 'KL0001' AND (CM.ACPE_YM BETWEEN '202509' AND '202509' ) AND CM.DOCU_TP_CD IN ('010' , '030' , '040' , '070' , '080' , '011') AND CMR.DOCU_NO IS NULL AND CD.CC_CD IS NOT NULL GROUP BY CD.CC_CD, CD.ELEMENT_CD ) TD LEFT OUTER JOIN T_ELEMENT TE ON TD.ELEMENT_CD = TE.ELEMENT_CD LEFT OUTER JOIN T_CC TC ON TD.CC_CD = TC.CC_CD LEFT OUTER JOIN T_CAP CAP ON TD.CC_CD = CAP.CC_CD AND TD.ELEMENT_CD = CAP.ELEMENT_CD ORDER BY TD.CC_CD, TD.ELEMENT_CD</t>
  </si>
  <si>
    <t>WITH TPASSET AS ( SELECT ASSET_TP_CD, ASSET_TP_NM, UP_ASSET_TP_CD, INSR_YN FROM FI_TPASSET_MST WHERE INSR_YN = 'Y' AND COMPANY_CD = 'KL0001' AND ASSET_DP_FG = '1' START WITH (UP_ASSET_TP_CD IN ('' ) OR ASSET_TP_CD IN ('' )) AND COMPANY_CD = 'KL0001' AND ASSET_DP_FG = '1' CONNECT BY PRIOR ASSET_TP_CD = UP_ASSET_TP_CD ), TAXCODE_TABLE AS ( SELECT CASE WHEN COUNT(X.COMPANY_CD) &gt; 1 THEN NULL ELSE MAX(COMPANY_CD) END AS COMPANY_CD, CASE WHEN COUNT(X.CD_TAX_ACCT) &gt; 1 THEN NULL ELSE MAX(CD_TAX_ACCT) END AS CD_TAX_ACCT, CASE WHEN COUNT(X.NM_TAX_ACCT) &gt; 1 THEN NULL ELSE MAX(NM_TAX_ACCT) END AS NM_TAX_ACCT, CASE WHEN COUNT(X.TAXCAT_CD) &gt; 1 THEN NULL ELSE MAX(TAXCAT_CD) END AS TAXCAT_CD FROM( SELECT CM.ACCT_CD CD_TAX_ACCT, CM.ACCT_NM NM_TAX_ACCT, CM.COMPANY_CD, CASE WHEN RELATION1_CD = '30' OR RELATION2_CD = '30' OR RELATION3_CD = '30' OR RELATION4_CD = '30' OR RELATION5_CD = '30' OR RELATION6_CD = '30' OR RELATION7_CD = '30' OR RELATION8_CD = '30' THEN 'A' ELSE CASE WHEN RELATION1_CD = '31' OR RELATION2_CD = '31' OR RELATION3_CD = '31' OR RELATION4_CD = '31' OR RELATION5_CD = '31' OR RELATION6_CD = '31' OR RELATION7_CD = '31' OR RELATION8_CD = '31' THEN 'B' END END TAXCAT_CD FROM MA_COA_MST CM LEFT JOIN MA_COMPANY MC ON MC.COMPANY_CD = CM.COMPANY_CD AND MC.GAAP_CD = CM.GAAP_CD LEFT JOIN MA_COA_MULTIATTR ATTR ON ATTR.COMPANY_CD = CM.COMPANY_CD AND ATTR.GAAP_CD = CM.GAAP_CD AND ATTR.ACCT_CD = CM.ACCT_CD AND ATTR.ACCTATTR_CD IN ( '160' ) WHERE CM.COMPANY_CD = 'KL0001' AND ATTR.ACCTATTR_CD IN ( '160' ) )X ), DOCU_ACCT AS ( SELECT FDD.ACCT_CD, FDD.DOCU_NO, FN_COALESCE(CML.ACCT_NM, MCM.ACCT_NM) ACCT_NM, DS.MNGD_CD FROM FI_DOCU_DTL FDD INNER JOIN ( SELECT COMPANY_CD, DOCU_NO, DOLINE_SQ + 1 DOLINE_SQ, PC_CD, MNGD_CD FROM FI_DOCU_SDTL WHERE COMPANY_CD = 'KL0001' AND PC_CD = '1000' AND MCLS_CD = 'B01' AND MNGD_CD IN (SELECT CONCAT(CONCAT(FAM.ASSET_CD,'-' ), FAM.ASSET_CD_SQ) FROM FI_ASSET_MST FAM WHERE FAM.COMPANY_CD = 'KL0001' AND FAM.PC_CD = '1000' AND FAM.ASSET_DP_FG = '1' AND ( (FAM.DP_BGN_DT BETWEEN '20230331' AND '20230331' ) OR (COALESCE(CONCAT('20230331' , '20230331' ), ' ' ) = ' ' ) OR ('20230331' &gt;= FAM.DP_BGN_DT AND COALESCE('20230331' , ' ' ) = ' ' ) OR (FAM.DP_BGN_DT &gt;= '20230331' AND COALESCE('20230331' , ' ' ) = ' ' ) ) ) ) DS ON FDD.COMPANY_CD = DS.COMPANY_CD AND FDD.PC_CD = DS.PC_CD AND FDD.DOCU_NO = DS.DOCU_NO AND FDD.DOLINE_SQ = DS.DOLINE_SQ LEFT JOIN MA_COA_MST MCM ON FDD.COMPANY_CD = MCM.COMPANY_CD AND FDD.ACCT_CD = MCM.ACCT_CD AND MCM.GAAP_CD = '1' LEFT JOIN MA_COA_LDTL CML ON FDD.COMPANY_CD = CML.COMPANY_CD AND FDD.ACCT_CD = CML.ACCT_CD AND CML.GAAP_CD = '1' AND CML.LANG_CD = UPPER('KO' ) WHERE FDD.COMPANY_CD = 'KL0001' AND FDD.PC_CD = '1000' ), DOCU_ACCT_VAT AS ( SELECT FAM.ASSET_CD, FAM.ASSET_CD_SQ, FDD.DOCU_NO, FDD.DOLINE_SQ, FDD.ACCT_CD, FN_COALESCE(CML.ACCT_NM, MCM.ACCT_NM) ACCT_NM, FDS.MNGD_CD, FDS.MNGD_NM FROM FI_ASSET_MST FAM INNER JOIN FI_DOCU_DTL FDD ON FAM.COMPANY_CD = FDD.COMPANY_CD AND FAM.PC_CD = FDD.PC_CD AND FAM.DOCU_NO = FDD.DOCU_NO LEFT JOIN FI_DOCU_SDTL FDS ON FDD.COMPANY_CD = FDS.COMPANY_CD AND FDD.PC_CD = FDS.PC_CD AND FDD.DOCU_NO = FDS.DOCU_NO AND FDD.DOLINE_SQ = FDS.DOLINE_SQ AND FDS.MCLS_CD = 'C14' LEFT JOIN MA_COA_MST MCM ON FDD.COMPANY_CD = MCM.COMPANY_CD AND FDD.ACCT_CD = MCM.ACCT_CD AND MCM.GAAP_CD = '1' LEFT JOIN MA_COA_LDTL CML ON FDD.COMPANY_CD = CML.COMPANY_CD AND FDD.ACCT_CD = CML.ACCT_CD AND CML.GAAP_CD = '1' AND CML.LANG_CD = UPPER('KO' ) LEFT JOIN MA_COA_MULTIATTR ATTR ON ATTR.COMPANY_CD = MCM.COMPANY_CD AND ATTR.GAAP_CD = MCM.GAAP_CD AND ATTR.ACCT_CD = MCM.ACCT_CD AND ATTR.ACCTATTR_CD IN ( '160' ) WHERE FAM.COMPANY_CD = 'KL0001' AND FAM.PC_CD = '1000' AND FAM.ASSET_DP_FG = '1' AND ATTR.ACCTATTR_CD IN ( '160' ) AND ( (FAM.DP_BGN_DT BETWEEN '20230331' AND '20230331' ) OR (COALESCE(CONCAT('20230331' , '20230331' ), ' ' ) = ' ' ) OR ('20230331' &gt;= FAM.DP_BGN_DT AND COALESCE('20230331' , ' ' ) = ' ' ) OR (FAM.DP_BGN_DT &gt;= '20230331' AND COALESCE('20230331' , ' ' ) = ' ' ) ) ) SELECT AM.ASSET_CD, AM.ASSET_CD_SQ, AM.ACQS_AMT, AM.ASSET_TP_CD, TM.ASSET_TP_NM, AM.ACCT_CD, AM.ASSET_NM, AM.ASSET_NM2, AM.REALACQS_DT, AM.ACQS_FG_CD, AM.ACQS_AMT, AM.ACQS_QT, AM.EVAL_FG, CASE WHEN (AM.SALE_PRRG_YN IS NULL OR AM.SALE_PRRG_YN = ' ' ) THEN 'N' ELSE AM.SALE_PRRG_YN END SALE_PRRG_YN, CASE WHEN (AM.LOW_ASSET_YN IS NULL OR AM.LOW_ASSET_YN = ' ' ) THEN 'N' ELSE AM.LOW_ASSET_YN END LOW_ASSET_YN, AM.RMK_DC, AM.PC_CD, FN_COALESCE(PCL.PC_NM, PC.PC_NM) PC_NM, AM.ASSET_DP_FG, AM.DOCU_NO, AM.LINE_SQ, AM.DP_BGN_DT, AM.DEPT_CD, FN_COALESCE(MDL.DEPT_NM, MD.DEPT_NM) DEPT_NM, AM.EMP_NO, EM.KOR_NM, AM.MNGLOC_CD, AM.CC_CD, MCC.CC_NM, MCC.REALMFUNC_CD, AM.PJT_CD PJT_NO, (SELECT WBS_NM FROM PS_WBS_MST WHERE COMPANY_CD = AM.COMPANY_CD AND WBS_NO = AM.PJT_CD) PJT_NM, AM.PCA_CD, MPM2.PCA_NM, MPM2.PCA_FG_CD, FN_COALESCE(MCL4.SYSDEF_NM, MC4.SYSDEF_NM) PCA_FG_NM, AM.PRCO_NM, AM.PARTNER_CD, FN_COALESCE(CPL.PARTNER_NM, CP.PARTNER_NM) PARTNER_NM, AM.MDL_NM, AM.SIZE_NM, AM.DEVCOST_DT, AM.BIZAREA_CD, FN_COALESCE(MBML.BIZAREA_NM, BM.BIZAREA_NM) BIZAREA_NM, AM.ASSET_FORM_CD, AM.ASSET_CSF_CD, AM.SEPR_ASSET_YN, COALESCE(AM.EXCH_CD,'KRW' ) EXCH_CD, AM.FMNY_ACQS_AMT, AM.EXRT_RT, TM.DEP_ACCT_CD, TM.DPACMTL_ACCT_CD, TM.IMPACCT_CD, TM.SGACCT_CD, TM.IMPACCT2_CD, TM.SALEACCT_PRFT_CD, TM.SALEACCT_LOSS_CD, TM.DISACCT1_ACCT1_CD, TM.LBAOE_ACCT2_CD, TM.REVALPF_ACCT_CD, TM.RELACCT_ACCT_CD, TM.SURPACCT_ACCT_CD, ( SELECT COUNT(ASSET_CD) FROM FI_ASSETDP_INFO WHERE COMPANY_CD = AM.COMPANY_CD AND ASSET_CD = AM.ASSET_CD AND ASSET_CD_SQ = AM.ASSET_CD_SQ AND DOCU_NO IS NOT NULL AND DOCU_NO &lt;&gt; ' ' ) FLAG, CASE WHEN (AM.DOCU_NO IS NULL OR AM.DOCU_NO = ' ' ) AND MCF.CTRL_VR = '1' AND (COALESCE(ATTR.ACCTATTR_CD, ' ' ) &lt;&gt; '235' AND COALESCE(ATTR.ACCTATTR_CD, ' ' ) &lt;&gt; '237' ) THEN TT.CD_TAX_ACCT WHEN AM.DOCU_NO IS NOT NULL AND AM.DOCU_NO &lt;&gt; ' ' AND MCF.CTRL_VR = '1' AND (COALESCE(ATTR.ACCTATTR_CD, ' ' ) &lt;&gt; '235' AND COALESCE(ATTR.ACCTATTR_CD, ' ' ) &lt;&gt; '237' ) THEN DAV.ACCT_CD ELSE '' END AS TAX_CD_ACCT, CASE WHEN (AM.DOCU_NO IS NULL OR AM.DOCU_NO = ' ' ) AND MCF.CTRL_VR = '1' AND (COALESCE(ATTR.ACCTATTR_CD, ' ' ) &lt;&gt; '235' AND COALESCE(ATTR.ACCTATTR_CD, ' ' ) &lt;&gt; '237' ) THEN TT.NM_TAX_ACCT WHEN AM.DOCU_NO IS NOT NULL AND AM.DOCU_NO &lt;&gt; ' ' AND MCF.CTRL_VR = '1' AND (COALESCE(ATTR.ACCTATTR_CD, ' ' ) &lt;&gt; '235' AND COALESCE(ATTR.ACCTATTR_CD, ' ' ) &lt;&gt; '237' ) THEN DAV.ACCT_NM ELSE '' END AS TAX_NM_ACCT, CASE WHEN (AM.DOCU_NO IS NULL OR AM.DOCU_NO = ' ' ) AND MCF.CTRL_VR = '1' AND (COALESCE(ATTR.ACCTATTR_CD, ' ' ) &lt;&gt; '235' AND COALESCE(ATTR.ACCTATTR_CD, ' ' ) &lt;&gt; '237' ) THEN TT.CD_TAX_ACCT WHEN AM.DOCU_NO IS NOT NULL AND AM.DOCU_NO &lt;&gt; ' ' AND MCF.CTRL_VR = '1' AND (COALESCE(ATTR.ACCTATTR_CD, ' ' ) &lt;&gt; '235' AND COALESCE(ATTR.ACCTATTR_CD, ' ' ) &lt;&gt; '237' ) THEN DAV.ACCT_CD ELSE '' END AS ORG_TAX_CD_ACCT, CASE WHEN (AM.DOCU_NO IS NULL OR AM.DOCU_NO = ' ' ) AND MCF.CTRL_VR = '1' AND (COALESCE(ATTR.ACCTATTR_CD, ' ' ) &lt;&gt; '235' AND COALESCE(ATTR.ACCTATTR_CD, ' ' ) &lt;&gt; '237' ) THEN TT.NM_TAX_ACCT WHEN AM.DOCU_NO IS NOT NULL AND AM.DOCU_NO &lt;&gt; ' ' AND MCF.CTRL_VR = '1' AND (COALESCE(ATTR.ACCTATTR_CD, ' ' ) &lt;&gt; '235' AND COALESCE(ATTR.ACCTATTR_CD, ' ' ) &lt;&gt; '237' ) THEN DAV.ACCT_NM ELSE '' END AS ORG_TAX_NM_ACCT, CASE WHEN (AM.DOCU_NO IS NULL OR AM.DOCU_NO = ' ' ) THEN NULL ELSE CASE WHEN AM.FEOTH_ACCT_CD IS NULL THEN DA.ACCT_CD ELSE AM.FEOTH_ACCT_CD END END PARTNER_CD_ACCT, CASE WHEN (AM.DOCU_NO IS NULL OR AM.DOCU_NO = ' ' ) THEN NULL ELSE CASE WHEN AM.FEOTH_ACCT_CD IS NULL THEN DA.ACCT_NM ELSE FN_COALESCE(CML3.ACCT_NM, MCM3.ACCT_NM) END END PARTNER_NM_ACCT, CASE WHEN AM.DOCU_NO IS NOT NULL AND AM.DOCU_NO &lt;&gt; ' ' THEN DAV.MNGD_CD ELSE AM.VAT_CD END AS TAXAFS_CD, CASE WHEN AM.DOCU_NO IS NOT NULL AND AM.DOCU_NO &lt;&gt; ' ' THEN DAV.MNGD_NM ELSE VAT.TAXAFS_CD_NM END AS TAXAFS_CD_NM, AM.REASON_CD, VAT.REASON_CD_NM REASON_CD_NM, TT.TAXCAT_CD, AM.BUDGET_CD AS BG_CD, BG.BG_NM, AM.BIZPLAN_CD, BIZPLAN.BIZPLAN_NM, AM.BGACCT_CD, BGACCT.BGACCT_NM, MGM.GWAPRVLST_CD, PT.PAY_COND_CD, PT.NM_PAYMENT_OUT, PT.CD_PAY_METHOD_OUT, PT.CD_PAY_METHOD_OUT_NM, PT.BIZR_NO, DM.DOCU_ST_CD, ATTR.ACCTATTR_CD, MC.EXCH_CD CP_EXCH_CD, ROUND(COALESCE(AM.ACQS_AMT, 0 ) * 0.10 , 0 ) ACQS_AMT_VAT, COALESCE(AM.GOVERN_AMT, 0 ) GOVERN_AMT FROM FI_ASSET_MST AM LEFT JOIN MA_COMPANY MC ON MC.COMPANY_CD = AM.COMPANY_CD LEFT JOIN FI_TPASSET_MST TM ON TM.COMPANY_CD = AM.COMPANY_CD AND TM.ASSET_DP_FG = AM.ASSET_DP_FG AND TM.ASSET_TP_CD = AM.ASSET_TP_CD LEFT JOIN MA_PC_MST PC ON PC.COMPANY_CD = AM.COMPANY_CD AND PC.PC_CD = AM.PC_CD LEFT JOIN MA_PC_LDTL PCL ON PCL.COMPANY_CD = AM.COMPANY_CD AND PCL.PC_CD = AM.PC_CD AND PCL.LANG_CD = UPPER('KO' ) LEFT JOIN MA_BIZAREA_MST BM ON BM.COMPANY_CD = AM.COMPANY_CD AND BM.BIZAREA_CD = AM.BIZAREA_CD LEFT JOIN MA_BIZAREA_LDTL MBML ON BM.COMPANY_CD = MBML.COMPANY_CD AND BM.BIZAREA_CD = MBML.BIZAREA_CD AND MBML.LANG_CD = UPPER('KO' ) LEFT JOIN FI_DOCU_MST DM ON DM.COMPANY_CD = AM.COMPANY_CD AND DM.PC_CD = AM.PC_CD AND DM.DOCU_NO = AM.DOCU_NO LEFT JOIN MA_DEPT_MST MD ON MD.COMPANY_CD = AM.COMPANY_CD AND MD.DEPT_CD = AM.DEPT_CD AND MD.DEPT_START_DT &lt;= '20251029' AND (MD.DEPT_END_DT &gt;= '20251029' OR COALESCE(MD.DEPT_END_DT, ' ' ) = ' ' ) LEFT JOIN MA_DEPT_LDTL MDL ON MDL.COMPANY_CD = MD.COMPANY_CD AND MDL.DEPT_CD = MD.DEPT_CD AND MDL.DEPT_START_DT = MD.DEPT_START_DT AND MDL.LANG_CD = UPPER('KO' ) LEFT JOIN HR_EMP_MST EM ON EM.COMPANY_CD = AM.COMPANY_CD AND EM.EMP_NO = AM.EMP_NO LEFT JOIN CI_PARTNER_MST CP ON CP.PARTNER_CD = AM.PARTNER_CD LEFT JOIN CI_PARTNER_LDTL CPL ON CPL.PARTNER_CD = AM.PARTNER_CD AND CPL.LANG_CD = UPPER('KO' ) LEFT JOIN TAXCODE_TABLE TT ON TT.COMPANY_CD = AM.COMPANY_CD AND TT.TAXCAT_CD IS NOT NULL LEFT JOIN MA_TAX_MST VAT ON VAT.NATION_CD = MC.NATION_CD AND VAT.TAXCAT_CD = TT.TAXCAT_CD AND VAT.TAXAFS_CD = AM.VAT_CD AND COALESCE(VAT.REASON_CD, ' ' ) = COALESCE(AM.REASON_CD, ' ' ) LEFT JOIN FI_ASSETMV_INFO MV ON MV.COMPANY_CD = AM.COMPANY_CD AND MV.ASSET_CD = AM.ASSET_CD AND MV.ASSET_CD_SQ = AM.ASSET_CD_SQ AND MV.ASSET_DP_FG = AM.ASSET_DP_FG LEFT JOIN FI_BG_MST BG ON BG.COMPANY_CD = AM.COMPANY_CD AND BG.BG_CD = AM.BUDGET_CD LEFT JOIN FI_BIZPLAN_MST BIZPLAN ON BIZPLAN.COMPANY_CD = AM.COMPANY_CD AND BIZPLAN.BIZPLAN_CD = AM.BIZPLAN_CD LEFT JOIN FI_BGACCT_MST BGACCT ON BGACCT.COMPANY_CD = AM.COMPANY_CD AND BGACCT.BGACCT_CD = AM.BGACCT_CD AND BGACCT.ACCSEQ_SQ = 0 LEFT JOIN FI_REDOCU FR ON AM.COMPANY_CD = FR.COMPANY_CD AND AM.PC_CD = FR.PC_CD AND AM.DOCU_NO = FR.DOCU_NO LEFT JOIN MA_GWINT_MST MGM ON AM.COMPANY_CD = MGM.COMPANY_CD AND AM.ATHZ_RPTS_CD = MGM.ATHZ_RPTS_CD LEFT JOIN MA_CTRLCONFIG MCF ON AM.COMPANY_CD = MCF.COMPANY_CD AND MCF.MODULE_CD = 'BM' AND MCF.CTRL_CD = 'BM00100' LEFT JOIN ( SELECT MCM.COMPANY_CD, MCM.CC_CD, FN_COALESCE(MCML.CC_NM, MCM.CC_NM) CC_NM, MCM.PCA_CD, MCM.REALMFUNC_CD, ROW_NUMBER() OVER (PARTITION BY MCM.CC_CD ORDER BY MCM.START_DT DESC) ITEM_RN FROM MA_CC_MST MCM LEFT JOIN MA_CCLANG_DTL MCML ON MCM.COMPANY_CD = MCML.COMPANY_CD AND MCM.CC_CD = MCML.CC_CD AND MCM.START_DT = MCML.START_DT AND MCML.LANG_CD = UPPER('KO' ) WHERE MCM.COMPANY_CD = 'KL0001' ) MCC ON AM.COMPANY_CD = MCC.COMPANY_CD AND AM.CC_CD = MCC.CC_CD AND MCC.ITEM_RN = 1 LEFT JOIN ( SELECT PCM.COMPANY_CD, PCM.PCA_CD, FN_COALESCE(PCML.PCA_NM, PCM.PCA_NM) PCA_NM, PCM.START_DT, PCM.PCA_FG_CD, ROW_NUMBER() OVER (PARTITION BY PCM.PCA_CD ORDER BY PCM.START_DT DESC) ITEM_RN FROM MA_PCA_MST PCM LEFT JOIN MA_PCAL_SDTL PCML ON PCM.COMPANY_CD = PCML.COMPANY_CD AND PCM.PCA_CD = PCML.PCA_CD AND PCM.START_DT = PCML.START_DT AND PCML.LANG_CD = UPPER('KO' ) WHERE PCM.COMPANY_CD = 'KL0001' ) MPM2 ON AM.COMPANY_CD = MPM2.COMPANY_CD AND AM.PCA_CD = MPM2.PCA_CD AND MPM2.ITEM_RN = 1 LEFT JOIN ( SELECT C.PARTNER_CD, M.PAY_COND_CD, COALESCE(POL.LANG1_NM, PO.TERPAY_NM) NM_PAYMENT_OUT, PO.STLM_MTHD_CD CD_PAY_METHOD_OUT, FN_COALESCE(MCL.SYSDEF_NM, MC.SYSDEF_NM) CD_PAY_METHOD_OUT_NM, C.BIZR_NO FROM CI_PARTNER_MST C INNER JOIN MA_PARTNER_MST M ON C.PARTNER_CD = M.PARTNER_CD AND M.COMPANY_CD = 'KL0001' LEFT JOIN MA_PAYMENT_MST PO ON M.COMPANY_CD = PO.COMPANY_CD AND M.PAY_COND_CD = PO.TERPAY_CD LEFT JOIN MA_PAYMENTLANG_DTL POL ON PO.COMPANY_CD = POL.COMPANY_CD AND PO.TERPAY_CD = POL.TERPAY_CD AND POL.LANG_CD = UPPER('KO' ) LEFT JOIN MA_CODEDTL MC ON MC.COMPANY_CD = PO.COMPANY_CD AND MC.FIELD_CD = 'P00920' AND MC.MODULE_CD = 'MA' AND MC.SYSDEF_CD = PO.STLM_MTHD_CD LEFT JOIN MA_CODEDTL_SDTL MCL ON MCL.COMPANY_CD = PO.COMPANY_CD AND MCL.FIELD_CD = 'P00920' AND MCL.MODULE_CD = 'MA' AND MCL.SYSDEF_CD = PO.STLM_MTHD_CD AND MCL.LANG_CD = UPPER('KO' ) ) PT ON AM.PARTNER_CD = PT.PARTNER_CD LEFT JOIN DOCU_ACCT DA ON DA.DOCU_NO = AM.DOCU_NO AND DA.MNGD_CD = CONCAT(CONCAT(AM.ASSET_CD, '-' ), AM.ASSET_CD_SQ) LEFT JOIN DOCU_ACCT_VAT DAV ON AM.ASSET_CD = DAV.ASSET_CD AND AM.ASSET_CD_SQ = DAV.ASSET_CD_SQ LEFT JOIN MA_CODEDTL MC4 ON MC4.COMPANY_CD = MPM2.COMPANY_CD AND MC4.FIELD_CD = 'P00390' AND MC4.MODULE_CD = 'CO' AND MC4.SYSDEF_CD = MPM2.PCA_FG_CD LEFT JOIN MA_CODEDTL_SDTL MCL4 ON MCL4.COMPANY_CD = MPM2.COMPANY_CD AND MCL4.FIELD_CD = 'P00390' AND MCL4.MODULE_CD = 'CO' AND MCL4.SYSDEF_CD = MPM2.PCA_FG_CD AND MCL4.LANG_CD = UPPER('KO' ) LEFT JOIN MA_COA_MULTIATTR ATTR ON ATTR.COMPANY_CD = AM.COMPANY_CD AND ATTR.GAAP_CD = MC.GAAP_CD AND ATTR.ACCT_CD = AM.ACCT_CD AND ATTR.ACCTATTR_CD IN ('235' , '237' ) LEFT JOIN MA_COA_MST MCM3 ON AM.COMPANY_CD = MCM3.COMPANY_CD AND AM.FEOTH_ACCT_CD = MCM3.ACCT_CD AND MCM3.GAAP_CD = '1' LEFT JOIN MA_COA_LDTL CML3 ON AM.COMPANY_CD = CML3.COMPANY_CD AND AM.FEOTH_ACCT_CD = CML3.ACCT_CD AND CML3.GAAP_CD = '1' AND CML3.LANG_CD = UPPER('KO' ) WHERE AM.COMPANY_CD = 'KL0001' AND AM.PC_CD = '1000' AND AM.ASSET_DP_FG = '1' AND MV.ATMOVE_FG_CD = '11' AND ( (AM.DP_BGN_DT BETWEEN '20230331' AND '20230331' ) OR (COALESCE(CONCAT('20230331' , '20230331' ), ' ' ) = ' ' ) OR ('20230331' &gt;= AM.DP_BGN_DT AND COALESCE('20230331' , ' ' ) = ' ' ) OR (AM.DP_BGN_DT &gt;= '20230331' AND COALESCE('20230331' , ' ' ) = ' ' ) ) AND (COALESCE(AM.MENU_CD, ' ' ) &lt;&gt; 'AACPUR00200' ) AND (COALESCE(AM.MENU_CD, ' ' ) &lt;&gt; 'AACPUR00900' ) AND (COALESCE(AM.MENU_CD, ' ' ) &lt;&gt; 'GLDDOC00500' ) AND (COALESCE(DM.MENU_CD, ' ' ) &lt;&gt; 'TMFBDM00200' ) AND (COALESCE(DM.MENU_CD, ' ' ) &lt;&gt; 'GLDDOC00500' ) AND (AM.ACQS_AMT != 0 OR AM.ACQS_AMT IS NOT NULL) AND (FR.DOCU_NO IS NULL OR FR.DOCU_NO = ' ' ) AND ((AM.DOCU_NO IS NULL OR AM.DOCU_NO = ' ' )) AND COALESCE(AM.ABDOCU_NO, ' ' ) = ' ' AND NOT EXISTS ( SELECT 1 FROM FI_ASSETMV_INFO WHERE COMPANY_CD = MV.COMPANY_CD AND ASSET_CD = MV.ASSET_CD AND ASSET_CD_SQ = MV.ASSET_CD_SQ AND ASSET_DP_FG = MV.ASSET_DP_FG AND ATMOVE_CNCL_TRGT_SQ = MV.ASSET_CHG_SQ) ORDER BY AM.ASSET_CD, AM.ASSET_CD_SQ, AM.ASSET_NM, AM.DP_BGN_DT</t>
  </si>
  <si>
    <t>WITH PLAN1 AS ( SELECT A.ACPE_YM AS PLAN_YM, b.ELEMENT_CD, B.CC_CD AS COST_OBJECT_CD, C.DISTBISC_CD , sum(decode(b.drcrfg_cd, '1' , b.docu_amt, 0 )) AS CR , sum(decode(b.drcrfg_cd, '2' , b.docu_amt, 0 )) AS DR FROM CO_CAPDIST_MST A LEFT OUTER JOIN CO_ADOCU_DTL B ON B.DOCU_NO = A.DOCU_NO LEFT OUTER JOIN CO_CAPDIST_DTL C ON C.ACPE_YM = A.ACPE_YM AND C.DIST_CD = A.DIST_CD WHERE A.COMPANY_CD = 'KL0001' AND A.DOCU_NO IS NOT NULL AND A.DIST_CTGRY_CD = '030' AND A.ACPE_YM = '202505' AND C.DISTBISC_CD IN ( 'C01000' , 'C01001' , 'C01002' , 'C02000' , 'C02001' , 'C02002' , 'C02003' , 'C02004' , 'C02005' , 'C03000' , 'C03001' , 'C04000' , 'C05000' , 'C06000' , 'C07000' , 'C07001' , 'C07002' , 'C08000' , 'C08001' , 'C08002' , 'F01' , 'F02' , 'F03' , 'F04' , 'F05' , 'F06' , 'F07' ) GROUP BY A.ACPE_YM, B.ELEMENT_cd, B.CC_CD, C.DISTBISC_CD ORDER BY A.ACPE_YM, B.ELEMENT_cd, B.CC_CD, C.DISTBISC_CD ), PLAN2 AS ( SELECT A.ACPE_YM AS PLAN_YM, b.ELEMENT_CD, B.CC_CD AS COST_OBJECT_CD, C.DISTBISC_CD , sum(decode(b.drcrfg_cd, '1' , b.docu_amt, 0 )) AS CR , sum(decode(b.drcrfg_cd, '2' , b.docu_amt, 0 )) AS DR FROM CO_CAPDIST_MST A LEFT OUTER JOIN CO_ADOCU_DTL B ON B.DOCU_NO = A.DOCU_NO LEFT OUTER JOIN CO_CAPDIST_DTL C ON C.ACPE_YM = A.ACPE_YM AND C.DIST_CD = A.DIST_CD WHERE A.COMPANY_CD = 'KL0001' AND A.DOCU_NO IS NOT NULL AND A.DIST_CTGRY_CD = '030' AND A.ACPE_YM = '202509' AND C.DISTBISC_CD IN ( 'C01000' , 'C01001' , 'C01002' , 'C02000' , 'C02001' , 'C02002' , 'C02003' , 'C02004' , 'C02005' , 'C03000' , 'C03001' , 'C04000' , 'C05000' , 'C06000' , 'C07000' , 'C07001' , 'C07002' , 'C08000' , 'C08001' , 'C08002' , 'F01' , 'F02' , 'F03' , 'F04' , 'F05' , 'F06' , 'F07' ) GROUP BY A.ACPE_YM, B.ELEMENT_cd, B.CC_CD, C.DISTBISC_CD ORDER BY A.ACPE_YM, B.ELEMENT_cd, B.CC_CD, C.DISTBISC_CD ), ELEMGRP AS ( SELECT A.ELEMGRP_CD, A.ELEMGRP_NM, B.ELEMENT_CD, C.ELEMENT_NM , A.ELEMGRP_ATTR_CD FROM MA_ELEMGRP_MST A INNER JOIN MA_ELEMGRPMAP_INFO B ON A.ELEMGRP_CD = B.ELEMGRP_CD INNER JOIN MA_ELEMENT_MST C ON B.ELEMENT_CD = C.ELEMENT_CD WHERE A.ELEMGRP_TP = '010' AND c.START_DT &lt;= TO_CHAR(SYSDATE , 'YYYYMMDD' ) AND c.END_DT &gt;= TO_CHAR(SYSDATE , 'YYYYMMDD' ) ) SELECT G.PCA_CD AS PCA_CD , I.PCA_NM AS PCA_NM , H.ELEMGRP_CD AS ELEMGRP_CD , H.ELEMGRP_NM AS ELEMGRP_NM , A.ELEMENT_CD AS RECV_PAV_CD , H.ELEMENT_NM AS RECV_PAV_NM , A.COST_OBJECT_CD AS CC_CD , G.SAST_NM AS CC_NM , A.DISTBISC_CD AS DISTBISC_PAV_CD , C.DISTBISC_NM AS DISTBISC_PAV_NM , ROUND(NVL(B.DISTBISC_QT, 0 ), 2 ) AS LSMTH_PAV_VN , ROUND(NVL(F.DISTBISC_QT, 0 ), 2 ) AS THMN_PAV_VN , ROUND(NVL(F.DISTBISC_QT, 0 ) - NVL(B.DISTBISC_QT, 0 ), 2 ) AS DIFF_QT , NVL(A.CR, 0 ) AS LSMTH_RECV_VN , NVL(D.CR, 0 ) AS THMN_RECV_VN , NVL(D.CR, 0 ) - NVL(A.CR, 0 ) AS DIFF_RECV_VN FROM PLAN1 A LEFT OUTER JOIN CO_CAPDIST_INFO B ON B.ACPE_YM = A.PLAN_YM AND B.DISTBISC_CD = A.DISTBISC_CD AND B.CC_CD = A.COST_OBJECT_CD LEFT OUTER JOIN MA_DIST_MST C ON C.DISTBISC_CD = A.DISTBISC_CD LEFT OUTER JOIN PLAN2 D ON D.ELEMENT_CD = A.ELEMENT_CD AND D.COST_OBJECT_CD = A.COST_OBJECT_CD AND D.DISTBISC_CD = A.DISTBISC_CD LEFT OUTER JOIN CO_CAPDIST_INFO F ON F.ACPE_YM = D.PLAN_YM AND F.DISTBISC_CD = D.DISTBISC_CD AND F.CC_CD = D.COST_OBJECT_CD LEFT OUTER JOIN CO_SAST_MST_Z20342 G ON G.SAST_CD = A.COST_OBJECT_CD AND G.USE_YN = 'Y' LEFT OUTER JOIN ELEMGRP H ON H.ELEMENT_CD = A.ELEMENT_CD LEFT OUTER JOIN MA_PCA_MST I ON I.PCA_CD = G.PCA_CD WHERE A.DISTBISC_CD IS NOT NULL AND (ROUND(NVL(F.DISTBISC_QT, 0 ) - NVL(B.DISTBISC_QT, 0 ), 2 ) != 0 OR D.CR - A.CR != 0) ORDER BY A.DISTBISC_CD, A.ELEMENT_CD, G.PCA_CD , A.COST_OBJECT_CD</t>
  </si>
  <si>
    <t>SELECT A.ISSUE_FG_CD , A.ACTG_DT , A.DOCU_HED_CNTN , A.COMPANY_CD , A.DEPT_CD , A.WRT_EMP_NO , A.PC_CD , A.DOCU_TP_NM , A.WRT_DT , B.SYSDEF_CD FROM SF_RMS_INT_RCV_DOCU_UNTD_LIST_Z20342 A LEFT JOIN MA_CODEDTL B ON B.FIELD_CD = 'P00620' AND B.MODULE_CD = 'MA' AND B.SYSDEF_NM = A.DOCU_TP_NM WHERE A.ISSUE_FG_CD = 'R0006' AND A.PROC_ST_CD = 'N' GROUP BY A.ISSUE_FG_CD, A.ACTG_DT, A.DOCU_HED_CNTN , A.COMPANY_CD, A.DEPT_CD, A.WRT_EMP_NO, A.PC_CD, A.DOCU_TP_NM, A.WRT_DT ,B.SYSDEF_CD ORDER BY A.ISSUE_FG_CD, A.ACTG_DT</t>
  </si>
  <si>
    <t>SELECT COUNT(PG_HR_OTL_VALIDATION_PKG.F_CHECK_APRV('000462' , '20251105' , '20251105')) FROM DUAL</t>
  </si>
  <si>
    <t>WITH T_ELEMENT AS ( SELECT ELEM.ELEMENT_CD, COALESCE(ELEMN.ELEMENT_NM, ELEM.ELEMENT_NM) ELEMENT_NM, COALESCE(DRCRFG_CD, '1' ) DRCRFG_CD FROM MA_ELEMENT_MST ELEM LEFT OUTER JOIN MA_ELEMENTLANG_DTL ELEMN ON ELEM.COMPANY_CD = ELEMN.COMPANY_CD AND ELEM.ELEMENT_CD = ELEMN.ELEMENT_CD AND ELEM.START_DT = ELEMN.START_DT AND ELEMN.LANG_CD = 'KO' WHERE ELEM.COMPANY_CD = 'KL0001' AND COALESCE(USE_YN, 'Y' ) = 'Y' AND CONCAT('2025' , '0101' ) &gt;= ELEM.START_DT AND (ELEM.END_DT IS NULL OR ELEM.END_DT = '' OR CONCAT('2025' , '0101' ) &lt;= ELEM.END_DT) ), T_ELEMGRP AS ( SELECT EGRP.ELEMGRP_CD, COALESCE(EGRPN.ELEMGRP_NM, EGRP.ELEMGRP_NM) AS ELEMGRP_NM FROM MA_ELEMGRP_MST EGRP LEFT OUTER JOIN MA_ELEMGRPL_SDTL EGRPN ON EGRP.ELEMGRP_CD = EGRPN.ELEMGRP_CD AND EGRPN.LANG_CD = 'KO' WHERE EGRP.COMPANY_CD = EGRPN.COMPANY_CD AND EGRP.COMPANY_CD = 'KL0001' ), T_CC AS ( SELECT CC.CC_CD, COALESCE(CCN.CC_NM, CC.CC_NM) CC_NM FROM MA_CC_MST CC LEFT OUTER JOIN MA_CCLANG_DTL CCN ON CC.COMPANY_CD = CCN.COMPANY_CD AND CC.CC_CD = CCN.CC_CD AND CC.START_DT = CCN.START_DT AND CCN.LANG_CD = 'KO' WHERE CC.COMPANY_CD = 'KL0001' AND CC.USE_YN = 'Y' AND CONCAT('2025' ,'0101' ) &gt;= CC.START_DT AND (CC.END_DT IS NULL OR CC.END_DT = '' OR CONCAT('2025' ,'0101' ) &lt;= CC.END_DT) ), T_CCGRP AS ( SELECT CG.CCGRP_CD, COALESCE(CGN.CCGRP_NM, CG.CCGRP_NM) CCGRP_NM FROM MA_CCGRP_MST CG LEFT OUTER JOIN MA_CCGRPL_SDTL CGN ON CG.COMPANY_CD = CGN.COMPANY_CD AND CG.CCGRP_CD = CGN.CCGRP_CD AND CGN.LANG_CD = 'KO' WHERE CG.COMPANY_CD = 'KL0001' AND CG.USE_YN = 'Y' ), T_WBS AS ( SELECT W.WBS_NO, COALESCE(WN.WBS_NM, W.WBS_NM) WBS_NM FROM PS_WBS_MST W LEFT OUTER JOIN PS_WBS_SDTL WN ON W.COMPANY_CD = WN.COMPANY_CD AND W.WBS_NO = WN.WBS_NO AND WN.LANG_CD = 'KO' WHERE W.COMPANY_CD = 'KL0001' AND COALESCE(W.USE_YN, 'Y' ) = 'Y' ), T_WBSGRP AS ( SELECT WG.WBSGRP_CD, WGN.WBSGRP_NM FROM PS_WBSGRP_MST WG LEFT OUTER JOIN PS_WBSGRP_SDTL WGN ON WG.COMPANY_CD = WGN.COMPANY_CD AND WG.WBSGRP_CD = WGN.WBSGRP_CD AND WGN.LANG_CD = 'KO' WHERE WG.COMPANY_CD = 'KL0001' AND COALESCE(WG.USE_YN, 'Y' ) = 'Y' ), T_IO AS ( SELECT IO.IO_CD, COALESCE(ION.IO_NM, IO.IO_NM) IO_NM FROM MA_IO_MST IO LEFT OUTER JOIN MA_IOLANG_DTL ION ON IO.COMPANY_CD = ION.COMPANY_CD AND IO.IO_CD = ION.IO_CD AND ION.LANG_CD = 'KO' WHERE IO.COMPANY_CD = 'KL0001' ), T_IOGRP AS ( SELECT IG.IO_GRP_CD, COALESCE(IGN.IO_GRP_NM, IG.IO_GRP_NM) IO_GRP_NM FROM MA_IOGRP_MST IG LEFT OUTER JOIN MA_IOGRPL_SDTL IGN ON IG.COMPANY_CD = IGN.COMPANY_CD AND IG.IO_GRP_CD = IGN.IO_GRP_CD AND IGN.LANG_CD = 'KO' WHERE IG.COMPANY_CD = 'KL0001' ) SELECT A.CC_CD, B.CC_NM, CONCAT(CONCAT('[' , CONCAT(A.CC_CD,'] ' )), B.CC_NM) AS TITLE_CD, A.ELEMENT_CD, C.ELEMENT_NM, SUM(A.TOTAL * (CASE WHEN C.DRCRFG_CD = '2' THEN -1 ELSE 1 END) ) TOTAL, SUM(A.SUM01 * (CASE WHEN C.DRCRFG_CD = '2' THEN -1 ELSE 1 END) ) SUM01, SUM(A.SUM02 * (CASE WHEN C.DRCRFG_CD = '2' THEN -1 ELSE 1 END) ) SUM02, SUM(A.SUM03 * (CASE WHEN C.DRCRFG_CD = '2' THEN -1 ELSE 1 END) ) SUM03, SUM(A.SUM04 * (CASE WHEN C.DRCRFG_CD = '2' THEN -1 ELSE 1 END) ) SUM04, SUM(A.SUM05 * (CASE WHEN C.DRCRFG_CD = '2' THEN -1 ELSE 1 END) ) SUM05, SUM(A.SUM06 * (CASE WHEN C.DRCRFG_CD = '2' THEN -1 ELSE 1 END) ) SUM06, SUM(A.SUM07 * (CASE WHEN C.DRCRFG_CD = '2' THEN -1 ELSE 1 END) ) SUM07, SUM(A.SUM08 * (CASE WHEN C.DRCRFG_CD = '2' THEN -1 ELSE 1 END) ) SUM08, SUM(A.SUM09 * (CASE WHEN C.DRCRFG_CD = '2' THEN -1 ELSE 1 END) ) SUM09, SUM(A.SUM10 * (CASE WHEN C.DRCRFG_CD = '2' THEN -1 ELSE 1 END) ) SUM10, SUM(A.SUM11 * (CASE WHEN C.DRCRFG_CD = '2' THEN -1 ELSE 1 END) ) SUM11, SUM(A.SUM12 * (CASE WHEN C.DRCRFG_CD = '2' THEN -1 ELSE 1 END) ) SUM12 FROM ( SELECT A.COMPANY_CD, A.CC_CD, A.CCPV_CD, A.ELEMENT_CD, SUM(CASE WHEN A.DRCRFG_CD = '1' THEN COALESCE(A.FXCST_AMT, 0 ) * 1 + COALESCE(A.VRCOST_AMT, 0 ) * 1 ELSE (COALESCE(A.FXCST_AMT, 0 ) * 1 + COALESCE(A.VRCOST_AMT, 0 ) * 1 ) * -1 END) AS TOTAL, SUM(CASE WHEN A.PLAN_YM = CONCAT('2025' , '01' ) THEN CASE WHEN A.DRCRFG_CD = '1' THEN COALESCE(A.FXCST_AMT, 0 ) * 1 + COALESCE(A.VRCOST_AMT, 0 ) * 1 ELSE (COALESCE(A.FXCST_AMT, 0 ) * 1 + COALESCE(A.VRCOST_AMT, 0 ) * 1 ) * -1 END ELSE 0 END) AS SUM01, SUM(CASE WHEN A.PLAN_YM = CONCAT('2025' , '02' ) THEN CASE WHEN A.DRCRFG_CD = '1' THEN COALESCE(A.FXCST_AMT, 0 ) * 1 + COALESCE(A.VRCOST_AMT, 0 ) * 1 ELSE (COALESCE(A.FXCST_AMT, 0 ) * 1 + COALESCE(A.VRCOST_AMT, 0 ) * 1 ) * -1 END ELSE 0 END) AS SUM02, SUM(CASE WHEN A.PLAN_YM = CONCAT('2025' , '03' ) THEN CASE WHEN A.DRCRFG_CD = '1' THEN COALESCE(A.FXCST_AMT, 0 ) * 1 + COALESCE(A.VRCOST_AMT, 0 ) * 1 ELSE (COALESCE(A.FXCST_AMT, 0 ) * 1 + COALESCE(A.VRCOST_AMT, 0 ) * 1 ) * -1 END ELSE 0 END) AS SUM03, SUM(CASE WHEN A.PLAN_YM = CONCAT('2025' , '04' ) THEN CASE WHEN A.DRCRFG_CD = '1' THEN COALESCE(A.FXCST_AMT, 0 ) * 1 + COALESCE(A.VRCOST_AMT, 0 ) * 1 ELSE (COALESCE(A.FXCST_AMT, 0 ) * 1 + COALESCE(A.VRCOST_AMT, 0 ) * 1 ) * -1 END ELSE 0 END) AS SUM04, SUM(CASE WHEN A.PLAN_YM = CONCAT('2025' , '05' ) THEN CASE WHEN A.DRCRFG_CD = '1' THEN COALESCE(A.FXCST_AMT, 0 ) * 1 + COALESCE(A.VRCOST_AMT, 0 ) * 1 ELSE (COALESCE(A.FXCST_AMT, 0 ) * 1 + COALESCE(A.VRCOST_AMT, 0 ) * 1 ) * -1 END ELSE 0 END) AS SUM05, SUM(CASE WHEN A.PLAN_YM = CONCAT('2025' , '06' ) THEN CASE WHEN A.DRCRFG_CD = '1' THEN COALESCE(A.FXCST_AMT, 0 ) * 1 + COALESCE(A.VRCOST_AMT, 0 ) * 1 ELSE (COALESCE(A.FXCST_AMT, 0 ) * 1 + COALESCE(A.VRCOST_AMT, 0 ) * 1 ) * -1 END ELSE 0 END) AS SUM06, SUM(CASE WHEN A.PLAN_YM = CONCAT('2025' , '07' ) THEN CASE WHEN A.DRCRFG_CD = '1' THEN COALESCE(A.FXCST_AMT, 0 ) * 1 + COALESCE(A.VRCOST_AMT, 0 ) * 1 ELSE (COALESCE(A.FXCST_AMT, 0 ) * 1 + COALESCE(A.VRCOST_AMT, 0 ) * 1 ) * -1 END ELSE 0 END) AS SUM07, SUM(CASE WHEN A.PLAN_YM = CONCAT('2025' , '08' ) THEN CASE WHEN A.DRCRFG_CD = '1' THEN COALESCE(A.FXCST_AMT, 0 ) * 1 + COALESCE(A.VRCOST_AMT, 0 ) * 1 ELSE (COALESCE(A.FXCST_AMT, 0 ) * 1 + COALESCE(A.VRCOST_AMT, 0 ) * 1 ) * -1 END ELSE 0 END) AS SUM08, SUM(CASE WHEN A.PLAN_YM = CONCAT('2025' , '09' ) THEN CASE WHEN A.DRCRFG_CD = '1' THEN COALESCE(A.FXCST_AMT, 0 ) * 1 + COALESCE(A.VRCOST_AMT, 0 ) * 1 ELSE (COALESCE(A.FXCST_AMT, 0 ) * 1 + COALESCE(A.VRCOST_AMT, 0 ) * 1 ) * -1 END ELSE 0 END) AS SUM09, SUM(CASE WHEN A.PLAN_YM = CONCAT('2025' , '10' ) THEN CASE WHEN A.DRCRFG_CD = '1' THEN COALESCE(A.FXCST_AMT, 0 ) * 1 + COALESCE(A.VRCOST_AMT, 0 ) * 1 ELSE (COALESCE(A.FXCST_AMT, 0 ) * 1 + COALESCE(A.VRCOST_AMT, 0 ) * 1 ) * -1 END ELSE 0 END) AS SUM10, SUM(CASE WHEN A.PLAN_YM = CONCAT('2025' , '11' ) THEN CASE WHEN A.DRCRFG_CD = '1' THEN COALESCE(A.FXCST_AMT, 0 ) * 1 + COALESCE(A.VRCOST_AMT, 0 ) * 1 ELSE (COALESCE(A.FXCST_AMT, 0 ) * 1 + COALESCE(A.VRCOST_AMT, 0 ) * 1 ) * -1 END ELSE 0 END) AS SUM11, SUM(CASE WHEN A.PLAN_YM = CONCAT('2025' , '12' ) THEN CASE WHEN A.DRCRFG_CD = '1' THEN COALESCE(A.FXCST_AMT, 0 ) * 1 + COALESCE(A.VRCOST_AMT, 0 ) * 1 ELSE (COALESCE(A.FXCST_AMT, 0 ) * 1 + COALESCE(A.VRCOST_AMT, 0 ) * 1 ) * -1 END ELSE 0 END) AS SUM12 FROM CO_CCP_SUM A WHERE A.COMPANY_CD = 'KL0001' AND A.CCPV_CD = '000' AND A.PLAN_YM LIKE CONCAT('2025' , '%' ) AND '1' = '1' GROUP BY A.COMPANY_CD, A.CC_CD, A.CCPV_CD, A.ELEMENT_CD UNION ALL SELECT A.COMPANY_CD, B.COST_OBJECT_CD AS CC_CD, A.CCPV_CD, B.ELEMENT_CD, SUM(CASE WHEN B.DRCRFG_CD = '1' THEN COALESCE(B.FXCST_AMT, 0 ) * 1 + COALESCE(B.VRCOST_AMT, 0 ) * 1 ELSE (COALESCE(B.FXCST_AMT, 0 ) * 1 + COALESCE(B.VRCOST_AMT, 0 ) * 1 ) * -1 END) AS TOTAL, SUM(CASE WHEN A.PLAN_YM = CONCAT('2025' , '01' ) THEN CASE WHEN B.DRCRFG_CD = '1' THEN COALESCE(B.FXCST_AMT, 0 ) * 1 + COALESCE(B.VRCOST_AMT, 0 ) * 1 ELSE (COALESCE(B.FXCST_AMT, 0 ) * 1 + COALESCE(B.VRCOST_AMT, 0 ) * 1 ) * -1 END ELSE 0 END) AS SUM01, SUM(CASE WHEN A.PLAN_YM = CONCAT('2025' , '02' ) THEN CASE WHEN B.DRCRFG_CD = '1' THEN COALESCE(B.FXCST_AMT, 0 ) * 1 + COALESCE(B.VRCOST_AMT, 0 ) * 1 ELSE (COALESCE(B.FXCST_AMT, 0 ) * 1 + COALESCE(B.VRCOST_AMT, 0 ) * 1 ) * -1 END ELSE 0 END) AS SUM02, SUM(CASE WHEN A.PLAN_YM = CONCAT('2025' , '03' ) THEN CASE WHEN B.DRCRFG_CD = '1' THEN COALESCE(B.FXCST_AMT, 0 ) * 1 + COALESCE(B.VRCOST_AMT, 0 ) * 1 ELSE (COALESCE(B.FXCST_AMT, 0 ) * 1 + COALESCE(B.VRCOST_AMT, 0 ) * 1 ) * -1 END ELSE 0 END) AS SUM03, SUM(CASE WHEN A.PLAN_YM = CONCAT('2025' , '04' ) THEN CASE WHEN B.DRCRFG_CD = '1' THEN COALESCE(B.FXCST_AMT, 0 ) * 1 + COALESCE(B.VRCOST_AMT, 0 ) * 1 ELSE (COALESCE(B.FXCST_AMT, 0 ) * 1 + COALESCE(B.VRCOST_AMT, 0 ) * 1 ) * -1 END ELSE 0 END) AS SUM04, SUM(CASE WHEN A.PLAN_YM = CONCAT('2025' , '05' ) THEN CASE WHEN B.DRCRFG_CD = '1' THEN COALESCE(B.FXCST_AMT, 0 ) * 1 + COALESCE(B.VRCOST_AMT, 0 ) * 1 ELSE (COALESCE(B.FXCST_AMT, 0 ) * 1 + COALESCE(B.VRCOST_AMT, 0 ) * 1 ) * -1 END ELSE 0 END) AS SUM05, SUM(CASE WHEN A.PLAN_YM = CONCAT('2025' , '06' ) THEN CASE WHEN B.DRCRFG_CD = '1' THEN COALESCE(B.FXCST_AMT, 0 ) * 1 + COALESCE(B.VRCOST_AMT, 0 ) * 1 ELSE (COALESCE(B.FXCST_AMT, 0 ) * 1 + COALESCE(B.VRCOST_AMT, 0 ) * 1 ) * -1 END ELSE 0 END) AS SUM06, SUM(CASE WHEN A.PLAN_YM = CONCAT('2025' , '07' ) THEN CASE WHEN B.DRCRFG_CD = '1' THEN COALESCE(B.FXCST_AMT, 0 ) * 1 + COALESCE(B.VRCOST_AMT, 0 ) * 1 ELSE (COALESCE(B.FXCST_AMT, 0 ) * 1 + COALESCE(B.VRCOST_AMT, 0 ) * 1 ) * -1 END ELSE 0 END) AS SUM07, SUM(CASE WHEN A.PLAN_YM = CONCAT('2025' , '08' ) THEN CASE WHEN B.DRCRFG_CD = '1' THEN COALESCE(B.FXCST_AMT, 0 ) * 1 + COALESCE(B.VRCOST_AMT, 0 ) * 1 ELSE (COALESCE(B.FXCST_AMT, 0 ) * 1 + COALESCE(B.VRCOST_AMT, 0 ) * 1 ) * -1 END ELSE 0 END) AS SUM08, SUM(CASE WHEN A.PLAN_YM = CONCAT('2025' , '09' ) THEN CASE WHEN B.DRCRFG_CD = '1' THEN COALESCE(B.FXCST_AMT, 0 ) * 1 + COALESCE(B.VRCOST_AMT, 0 ) * 1 ELSE (COALESCE(B.FXCST_AMT, 0 ) * 1 + COALESCE(B.VRCOST_AMT, 0 ) * 1 ) * -1 END ELSE 0 END) AS SUM09, SUM(CASE WHEN A.PLAN_YM = CONCAT('2025' , '10' ) THEN CASE WHEN B.DRCRFG_CD = '1' THEN COALESCE(B.FXCST_AMT, 0 ) * 1 + COALESCE(B.VRCOST_AMT, 0 ) * 1 ELSE (COALESCE(B.FXCST_AMT, 0 ) * 1 + COALESCE(B.VRCOST_AMT, 0 ) * 1 ) * -1 END ELSE 0 END) AS SUM10, SUM(CASE WHEN A.PLAN_YM = CONCAT('2025' , '11' ) THEN CASE WHEN B.DRCRFG_CD = '1' THEN COALESCE(B.FXCST_AMT, 0 ) * 1 + COALESCE(B.VRCOST_AMT, 0 ) * 1 ELSE (COALESCE(B.FXCST_AMT, 0 ) * 1 + COALESCE(B.VRCOST_AMT, 0 ) * 1 ) * -1 END ELSE 0 END) AS SUM11, SUM(CASE WHEN A.PLAN_YM = CONCAT('2025' , '12' ) THEN CASE WHEN B.DRCRFG_CD = '1' THEN COALESCE(B.FXCST_AMT, 0 ) * 1 + COALESCE(B.VRCOST_AMT, 0 ) * 1 ELSE (COALESCE(B.FXCST_AMT, 0 ) * 1 + COALESCE(B.VRCOST_AMT, 0 ) * 1 ) * -1 END ELSE 0 END) AS SUM12 FROM CO_PDOCU_MST A INNER JOIN CO_PDOCU_DTL B ON A.COMPANY_CD = B.COMPANY_CD AND A.DOCU_NO = B.DOCU_NO WHERE A.COMPANY_CD = 'KL0001' AND A.CCPV_CD = '000' AND A.DOCU_TP_CD IN ('030' , '040' ) AND A.PLAN_YM LIKE CONCAT('2025' , '%' ) AND 1 &gt; (SELECT COUNT(DOCU_NO) FROM CO_PDOCU_MST WHERE COMPANY_CD = 'KL0001' AND DOCU_TP_CD = '099' AND RFDOCU_NO = A.DOCU_NO) AND '1' = '1' GROUP BY B.COST_OBJECT_CD, B.ELEMENT_CD, A.COMPANY_CD, A.CCPV_CD ) A LEFT OUTER JOIN T_CC B ON A.CC_CD = B.CC_CD LEFT OUTER JOIN T_ELEMENT C ON A.ELEMENT_CD = C.ELEMENT_CD WHERE ('0' IS NULL OR '0' = '' OR A.CC_CD IN ( '0201003' , '0215006' , '0297001' , '0297002' , '0301003' , '0301006' , '0301007' , '0305004' , '0305005' , '0310001' , '0310003' , '0310006' , '0310008' , '0310014' , '0315003' , '0395003' , '0401002' , '0401004' , '0405004' , '0410002' , '0415001' , '0497002' , '0500201' , '0501203' , '0501205' , '0505103' , '0510201' , '0510205' , '0510206' , '0515002' , '0600001' , '0699001' , '0701001' , '0705003' , '0725003' , '0797001' , '0900001' , '0900003' , '0901001' , '0990003' , '0997003' , '1090001' , '0200002' , '0201001' , '0201011' , '0210001' , '0290001' , '0299001' , '0301002' , '0301009' , '0305008' , '0305009' , '0310009' , '0310011' , '0310017' , '0395001' , '0395002' , '0397003' , '0397005' , '0400001' , '0410001' , '0410006' , '0501102' , '0501202' , '0505101' , '0505201' , '0505301' , '0510101' , '0510203' , '0601003' , '0601004' , '0705002' , '0790001' , '0799001' , '0905002' , '0990002' , '0990010' , '0990011' , '0997001' , '0999001' , '0200003' , '0200005' , '0201007' , '0201008' , '0201010' , '0215004' , '0297003' , '0301008' , '0310012' , '0390001' , '0397002' , '0400002' , '0400003' , '0410005' , '0499001' , '0500002' , '0500101' , '0501207' , '0501304' , '0510302' , '0601002' , '0901002' , '0905003' , '0990004' , '0990007' , '0990009' , '0200007' , '0301001' , '0305003' , '0305010' , '0310005' , '0315001' , '0405001' , '0405002' , '0405005' , '0410003' , '0415002' , '0415004' , '0500001' , '0500003' , '0500202' , '0501204' , '0510202' , '0510303' , '0599001' , '0705001' , '0720001' , '0790002' , '0900002' , '0990006' , '0997004' , '0301004' , '0305001' , '0310015' , '0310016' , '0397004' , '0397006' , '0399001' , '0410004' , '0497001' , '0501101' , '0501206' , '0501301' , '0505102' , '0510301' , '0697002' , '0700002' , '0701002' , '0701003' , '0710001' , '0790003' , '0990008' , '1002001' , '0200006' , '0201006' , '0201009' , '0215005' , '0300002' , '0300003' , '0305002' , '0305006' , '0315005' , '0400004' , '0401001' , '0410007' , '0490001' , '0515001' , '0597002' , '0700001' , '0725001' , '0800001' , '1099001' , '1099002' , '0200001' , '0205001' , '0300001' , '0300004' , '0310002' , '0310010' , '0310013' , '0315002' , '0315004' , '0397001' , '0405003' , '0415003' , '0500301' , '0501104' , '0501201' , '0501302' , '0501303' , '0597001' , '0605002' , '0797002' , '0997002' , '1000001' , '0200004' , '0201002' , '0201004' , '0201005' , '0205002' , '0301005' , '0305007' , '0310004' , '0310007' , '0401003' , '0410008' , '0410009' , '0501103' , '0505202' , '0505203' , '0505204' , '0510204' , '0515003' , '0515004' , '0590001' , '0601001' , '0605001' , '0690001' , '0697001' , '0700003' , '0705004' , '0715001' , '0725002' , '0905001' , '0990001' , '0990005' ) ) AND ('' IS NULL OR '' = '' OR A.ELEMENT_CD IN ( '' ) ) GROUP BY A.CC_CD, B.CC_NM, A.ELEMENT_CD, C.ELEMENT_NM ORDER BY A.CC_CD, A.ELEMENT_CD</t>
  </si>
  <si>
    <t>{ CALL SP_PAM_COM_TARGET_CREATE ('KL0001' , 'PAM202510300002' , '2025' , '160027' , '172.24.51.114' , '' , &lt;null&gt; , &lt;null&gt; ) }</t>
  </si>
  <si>
    <t>WITH T_CAPDIST AS ( SELECT DOCU_NO CAPDIST_DOCU_NO, ACPE_YM FROM CO_CAPDIST_MST WHERE COMPANY_CD = 'KL0001' AND ACPE_YM BETWEEN '202509' AND '202509' AND DOCU_NO IS NOT NULL GROUP BY DOCU_NO, ACPE_YM UNION ALL SELECT DOCU2_NO CAPDIST_DOCU_NO, ACPE_YM FROM CO_CAPDIST_MST WHERE COMPANY_CD = 'KL0001' AND ACPE_YM BETWEEN '202509' AND '202509' AND DOCU2_NO IS NOT NULL GROUP BY DOCU2_NO, ACPE_YM ), T_CLOSE AS ( SELECT CLOSE_YM, COALESCE(CLOSE_YN, 'N' ) AS CLOSE_YN FROM MA_CLOSE_MST WHERE COMPANY_CD = 'KL0001' AND MODULE_CD = 'CO' AND CLOSE_TP_CD IN ('32' ) ORDER BY CLOSE_TP_CD, CLOSE_YM ) SELECT COALESCE(TC.CLOSE_YN, 'N' ) CLOSE_YN, CAM.ACTG_DT, CAM.DOCU_TP_CD, MC1.SYSDEF_NM AS CD_DOCU_NM, CAM.DOCU_NO, CAM.RFDOCU_NO, CAM.WRT_DT, CAM.WRT_EMP_NO AS EMP_NO, HEM.KOR_NM, CASE WHEN (SELECT COUNT(*) FROM CO_ADOCU_MST WHERE COMPANY_CD = 'KL0001' AND DOCU_TP_CD = '099' AND (RFDOCU_NO = CAM.DOCU_NO OR DOCU_NO = CAM.DOCU_NO)) &gt; 0 THEN '불가능' ELSE ( CASE WHEN CPDO.CAPDIST_DOCU_NO IS NOT NULL THEN '불가능' ELSE '가능' END ) END AS REVJRNZ_YN , CPDO.CAPDIST_DOCU_NO FROM CO_ADOCU_MST CAM INNER JOIN MA_CODEDTL MC1 ON CAM.COMPANY_CD = MC1.COMPANY_CD AND CAM.DOCU_TP_CD = MC1.SYSDEF_CD AND MC1.MODULE_CD = 'CO' AND MC1.FIELD_CD = 'P00010' AND MC1.SYSDEF_CD BETWEEN '010' AND '099' LEFT OUTER JOIN HR_EMP_MST HEM ON CAM.COMPANY_CD = HEM.COMPANY_CD AND CAM.WRT_EMP_NO = HEM.EMP_NO LEFT OUTER JOIN T_CAPDIST CPDO ON CAM.DOCU_NO = CPDO.CAPDIST_DOCU_NO AND CAM.ACPE_YM = CPDO.ACPE_YM LEFT OUTER JOIN T_CLOSE TC ON CAM.ACPE_YM = TC.CLOSE_YM WHERE CAM.COMPANY_CD = 'KL0001' AND CAM.ACTG_DT BETWEEN '20250901' AND '20250930' AND (CAM.DOCU_TP_CD = '' OR '' IS NULL OR '' = '' ) AND CAM.WRT_DT BETWEEN '00000000' AND '99999999' AND (CAM.WRT_EMP_NO = '' OR '' IS NULL OR '' = '' ) AND ('' IS NULL OR '' = '' OR CAM.DOCU_NO LIKE CONCAT(CONCAT('%' , '' ), '%' )) AND ('' IS NULL OR '' = '' OR CAM.RFDOCU_NO LIKE CONCAT(CONCAT('%' , '' ), '%')) ORDER BY CAM.ACTG_DT, CAM.DOCU_NO</t>
  </si>
  <si>
    <t>WITH RECURSIVE_HIERARCHY(ROOT_CD, CHILD_CD) AS ( SELECT M.PAV_GRP_CD AS ROOT_CD , M.PAV_GRP_CD AS CHILD_CD FROM CO_PAV_GRP_MST_Z20342 M WHERE PAV_GRP_TP_CD = '22' UNION ALL SELECT RH.ROOT_CD , M.PAV_GRP_CD AS CHILD_CD FROM RECURSIVE_HIERARCHY RH JOIN CO_PAV_GRP_MST_Z20342 M ON M.UP_GRP_CD = RH.CHILD_CD WHERE PAV_GRP_TP_CD = '22' ), PREYEAR_DATA_JOINED AS ( SELECT RH.ROOT_CD , S.PAC5_VR , S.PAV_VN, S.ACPE_YM FROM (SELECT ROOT_CD, CHILD_CD FROM RECURSIVE_HIERARCHY GROUP BY ROOT_CD, CHILD_CD) RH JOIN CO_PAA_SUM S ON RH.CHILD_CD = S.PAV_CD WHERE S.COMPANY_CD = 'KL0001' AND SUBSTR(S.ACPE_YM, 1 , 4 ) = '2025' -1 AND SUBSTR(S.ACPE_YM, 5 , 2 ) BETWEEN '01' AND '10' ), PREYEAR_PIVOT AS ( SELECT ROOT_CD , SUM(PAV_VN) AS PREYEAR_TOTAL_AMT , SUM(CASE WHEN SUBSTR(ACPE_YM, 5 , 2 ) = '01' THEN PAV_VN ELSE 0 END) AS "01 월 전년실적" , SUM(CASE WHEN SUBSTR(ACPE_YM, 5 , 2 ) = '02' THEN PAV_VN ELSE 0 END) AS "02 월 전년실적" , SUM(CASE WHEN SUBSTR(ACPE_YM, 5 , 2 ) = '03' THEN PAV_VN ELSE 0 END) AS "03 월 전년실적" , SUM(CASE WHEN SUBSTR(ACPE_YM, 5 , 2 ) = '04' THEN PAV_VN ELSE 0 END) AS "04 월 전년실적" , SUM(CASE WHEN SUBSTR(ACPE_YM, 5 , 2 ) = '05' THEN PAV_VN ELSE 0 END) AS "05 월 전년실적" , SUM(CASE WHEN SUBSTR(ACPE_YM, 5 , 2 ) = '06' THEN PAV_VN ELSE 0 END) AS "06 월 전년실적" , SUM(CASE WHEN SUBSTR(ACPE_YM, 5 , 2 ) = '07' THEN PAV_VN ELSE 0 END) AS "07 월 전년실적" , SUM(CASE WHEN SUBSTR(ACPE_YM, 5 , 2 ) = '08' THEN PAV_VN ELSE 0 END) AS "08 월 전년실적" , SUM(CASE WHEN SUBSTR(ACPE_YM, 5 , 2 ) = '09' THEN PAV_VN ELSE 0 END) AS "09 월 전년실적" , SUM(CASE WHEN SUBSTR(ACPE_YM, 5 , 2 ) = '10' THEN PAV_VN ELSE 0 END) AS "10 월 전년실적" , SUM(CASE WHEN SUBSTR(ACPE_YM, 5 , 2 ) = '11' THEN PAV_VN ELSE 0 END) AS "11 월 전년실적" , SUM(CASE WHEN SUBSTR(ACPE_YM, 5 , 2 ) = '12' THEN PAV_VN ELSE 0 END) AS "12 월 전년실적" FROM PREYEAR_DATA_JOINED GROUP BY ROOT_CD ), YEAR_DATA_JOINED AS ( SELECT RH.ROOT_CD , S.PAC5_VR , S.PAV_VN, S.ACPE_YM FROM (SELECT ROOT_CD, CHILD_CD FROM RECURSIVE_HIERARCHY GROUP BY ROOT_CD, CHILD_CD) RH JOIN CO_PAA_SUM S ON RH.CHILD_CD = S.PAV_CD WHERE S.COMPANY_CD = 'KL0001' AND SUBSTR(S.ACPE_YM, 1 , 4 ) = '2025' AND SUBSTR(S.ACPE_YM, 5 , 2 ) BETWEEN '01' AND '10' ), YEAR_PIVOT AS ( SELECT ROOT_CD , SUM(PAV_VN) AS YEAR_TOTAL_AMT , SUM(CASE WHEN SUBSTR(ACPE_YM, 5 , 2 ) = '01' THEN PAV_VN ELSE 0 END) AS "01 월 당해실적" , SUM(CASE WHEN SUBSTR(ACPE_YM, 5 , 2 ) = '02' THEN PAV_VN ELSE 0 END) AS "02 월 당해실적" , SUM(CASE WHEN SUBSTR(ACPE_YM, 5 , 2 ) = '03' THEN PAV_VN ELSE 0 END) AS "03 월 당해실적" , SUM(CASE WHEN SUBSTR(ACPE_YM, 5 , 2 ) = '04' THEN PAV_VN ELSE 0 END) AS "04 월 당해실적" , SUM(CASE WHEN SUBSTR(ACPE_YM, 5 , 2 ) = '05' THEN PAV_VN ELSE 0 END) AS "05 월 당해실적" , SUM(CASE WHEN SUBSTR(ACPE_YM, 5 , 2 ) = '06' THEN PAV_VN ELSE 0 END) AS "06 월 당해실적" , SUM(CASE WHEN SUBSTR(ACPE_YM, 5 , 2 ) = '07' THEN PAV_VN ELSE 0 END) AS "07 월 당해실적" , SUM(CASE WHEN SUBSTR(ACPE_YM, 5 , 2 ) = '08' THEN PAV_VN ELSE 0 END) AS "08 월 당해실적" , SUM(CASE WHEN SUBSTR(ACPE_YM, 5 , 2 ) = '09' THEN PAV_VN ELSE 0 END) AS "09 월 당해실적" , SUM(CASE WHEN SUBSTR(ACPE_YM, 5 , 2 ) = '10' THEN PAV_VN ELSE 0 END) AS "10 월 당해실적" , SUM(CASE WHEN SUBSTR(ACPE_YM, 5 , 2 ) = '11' THEN PAV_VN ELSE 0 END) AS "11 월 당해실적" , SUM(CASE WHEN SUBSTR(ACPE_YM, 5 , 2 ) = '12' THEN PAV_VN ELSE 0 END) AS "12 월 당해실적" FROM YEAR_DATA_JOINED GROUP BY ROOT_CD ) SELECT M.PRINT_SQ , M.RMK_CNTN , M.UP_GRP_CD , M.PAV_GRP_CD , CASE WHEN SUBSTR(M.RMK_CNTN, 1 , 1 ) = '1' THEN M.PAV_GRP_NM WHEN SUBSTR(M.RMK_CNTN, 1 , 1 ) = '2' THEN ' ' || M.PAV_GRP_NM WHEN SUBSTR(M.RMK_CNTN, 1 , 1 ) = '3' THEN ' ' || M.PAV_GRP_NM END PAV_GRP_NM , CASE WHEN M.PAV_GRP_CD = 'VN1001' THEN (NVL(S.PREYEAR_TOTAL_AMT, 0 )/12 )/1 ELSE NVL(S.PREYEAR_TOTAL_AMT/1 , 0 ) END PREYEAR_TOTAL_AMT , CASE WHEN M.PAV_GRP_CD = 'VN1001' THEN (NVL(S1.YEAR_TOTAL_AMT, 0 )/12 )/1 ELSE NVL(S1.YEAR_TOTAL_AMT/1 , 0 ) END YEAR_TOTAL_AMT , NVL(S1.YEAR_TOTAL_AMT/1 , 0 ) - NVL(S.PREYEAR_TOTAL_AMT/1 , 0 ) AS INCDEC_TOTAL_AMT , CASE WHEN NVL(S.PREYEAR_TOTAL_AMT, 0 ) = 0 THEN 0 ELSE NVL( ROUND( ( ( (NVL(S1.YEAR_TOTAL_AMT/1 , 0 ) - NVL(S.PREYEAR_TOTAL_AMT/1 , 0 ))/NVL(S.PREYEAR_TOTAL_AMT/1 , 0 ) )*100 ) , 2 ), 0 ) END INCDEC_TOTAL_RATE , NVL(S."01 월 전년실적"/1 , 0 ) AS "01 월 전년실적" , NVL(S."02 월 전년실적"/1 , 0 ) AS "02 월 전년실적" , NVL(S."03 월 전년실적"/1 , 0 ) AS "03 월 전년실적" , NVL(S."04 월 전년실적"/1 , 0 ) AS "04 월 전년실적" , NVL(S."05 월 전년실적"/1 , 0 ) AS "05 월 전년실적" , NVL(S."06 월 전년실적"/1 , 0 ) AS "06 월 전년실적" , NVL(S."07 월 전년실적"/1 , 0 ) AS "07 월 전년실적" , NVL(S."08 월 전년실적"/1 , 0 ) AS "08 월 전년실적" , NVL(S."09 월 전년실적"/1 , 0 ) AS "09 월 전년실적" , NVL(S."10 월 전년실적"/1 , 0 ) AS "10 월 전년실적" , NVL(S."11 월 전년실적"/1 , 0 ) AS "11 월 전년실적" , NVL(S."12 월 전년실적"/1 , 0 ) AS "12 월 전년실적" , NVL(S1."01 월 당해실적"/1 , 0 ) AS "01 월 당해실적" , NVL(S1."02 월 당해실적"/1 , 0 ) AS "02 월 당해실적" , NVL(S1."03 월 당해실적"/1 , 0 ) AS "03 월 당해실적" , NVL(S1."04 월 당해실적"/1 , 0 ) AS "04 월 당해실적" , NVL(S1."05 월 당해실적"/1 , 0 ) AS "05 월 당해실적" , NVL(S1."06 월 당해실적"/1 , 0 ) AS "06 월 당해실적" , NVL(S1."07 월 당해실적"/1 , 0 ) AS "07 월 당해실적" , NVL(S1."08 월 당해실적"/1 , 0 ) AS "08 월 당해실적" , NVL(S1."09 월 당해실적"/1 , 0 ) AS "09 월 당해실적" , NVL(S1."10 월 당해실적"/1 , 0 ) AS "10 월 당해실적" , NVL(S1."11 월 당해실적"/1 , 0 ) AS "11 월 당해실적" , NVL(S1."12 월 당해실적"/1 , 0 ) AS "12 월 당해실적" , NVL(S1."01 월 당해실적"/1 , 0 ) - NVL(S."01 월 전년실적"/1 , 0 ) AS "01 월 전년실적 대비 증감" , NVL(S1."02 월 당해실적"/1 , 0 ) - NVL(S."02 월 전년실적"/1 , 0 ) AS "02 월 전년실적 대비 증감" , NVL(S1."03 월 당해실적"/1 , 0 ) - NVL(S."03 월 전년실적"/1 , 0 ) AS "03 월 전년실적 대비 증감" , NVL(S1."04 월 당해실적"/1 , 0 ) - NVL(S."04 월 전년실적"/1 , 0 ) AS "04 월 전년실적 대비 증감" , NVL(S1."05 월 당해실적"/1 , 0 ) - NVL(S."05 월 전년실적"/1 , 0 ) AS "05 월 전년실적 대비 증감" , NVL(S1."06 월 당해실적"/1 , 0 ) - NVL(S."06 월 전년실적"/1 , 0 ) AS "06 월 전년실적 대비 증감" , NVL(S1."07 월 당해실적"/1 , 0 ) - NVL(S."07 월 전년실적"/1 , 0 ) AS "07 월 전년실적 대비 증감" , NVL(S1."08 월 당해실적"/1 , 0 ) - NVL(S."08 월 전년실적"/1 , 0 ) AS "08 월 전년실적 대비 증감" , NVL(S1."09 월 당해실적"/1 , 0 ) - NVL(S."09 월 전년실적"/1 , 0 ) AS "09 월 전년실적 대비 증감" , NVL(S1."10 월 당해실적"/1 , 0 ) - NVL(S."10 월 전년실적"/1 , 0 ) AS "10 월 전년실적 대비 증감" , NVL(S1."11 월 당해실적"/1 , 0 ) - NVL(S."11 월 전년실적"/1 , 0 ) AS "11 월 전년실적 대비 증감" , NVL(S1."12 월 당해실적"/1 , 0 ) - NVL(S."12 월 전년실적"/1 , 0 ) AS "12 월 전년실적 대비 증감" , CASE WHEN NVL(S."01 월 전년실적", 0 ) = 0 THEN 0 ELSE NVL( ROUND( ( ( (NVL(S1."01 월 당해실적"/1 , 0 ) - NVL(S."01 월 전년실적"/1 , 0 )) / NVL(S."01 월 전년실적"/1 , 0 ))*100 ), 2 ), 0 ) END "01 월 전년실적 대비 증감률" , CASE WHEN NVL(S."02 월 전년실적", 0 ) = 0 THEN 0 ELSE NVL( ROUND( ( ( (NVL(S1."02 월 당해실적"/1 , 0 ) - NVL(S."02 월 전년실적"/1 , 0 )) / NVL(S."02 월 전년실적"/1 , 0 ))*100 ), 2 ), 0 ) END "02 월 전년실적 대비 증감률" , CASE WHEN NVL(S."03 월 전년실적", 0 ) = 0 THEN 0 ELSE NVL( ROUND( ( ( (NVL(S1."03 월 당해실적"/1 , 0 ) - NVL(S."03 월 전년실적"/1 , 0 )) / NVL(S."03 월 전년실적"/1 , 0 ))*100 ), 2 ), 0 ) END "03 월 전년실적 대비 증감률" , CASE WHEN NVL(S."04 월 전년실적", 0 ) = 0 THEN 0 ELSE NVL( ROUND( ( ( (NVL(S1."04 월 당해실적"/1 , 0 ) - NVL(S."04 월 전년실적"/1 , 0 )) / NVL(S."04 월 전년실적"/1 , 0 ))*100 ), 2 ), 0 ) END "04 월 전년실적 대비 증감률" , CASE WHEN NVL(S."05 월 전년실적", 0 ) = 0 THEN 0 ELSE NVL( ROUND( ( ( (NVL(S1."05 월 당해실적"/1 , 0 ) - NVL(S."05 월 전년실적"/1 , 0 )) / NVL(S."05 월 전년실적"/1 , 0 ))*100 ), 2 ), 0 ) END "05 월 전년실적 대비 증감률" , CASE WHEN NVL(S."06 월 전년실적", 0 ) = 0 THEN 0 ELSE NVL( ROUND( ( ( (NVL(S1."06 월 당해실적"/1 , 0 ) - NVL(S."06 월 전년실적"/1 , 0 )) / NVL(S."06 월 전년실적"/1 , 0 ))*100 ), 2 ), 0 ) END "06 월 전년실적 대비 증감률" , CASE WHEN NVL(S."07 월 전년실적", 0 ) = 0 THEN 0 ELSE NVL( ROUND( ( ( (NVL(S1."07 월 당해실적"/1 , 0 ) - NVL(S."07 월 전년실적"/1 , 0 )) / NVL(S."07 월 전년실적"/1 , 0 ))*100 ), 2 ), 0 ) END "07 월 전년실적 대비 증감률" , CASE WHEN NVL(S."08 월 전년실적", 0 ) = 0 THEN 0 ELSE NVL( ROUND( ( ( (NVL(S1."08 월 당해실적"/1 , 0 ) - NVL(S."08 월 전년실적"/1 , 0 )) / NVL(S."08 월 전년실적"/1 , 0 ))*100 ), 2 ), 0 ) END "08 월 전년실적 대비 증감률" , CASE WHEN NVL(S."09 월 전년실적", 0 ) = 0 THEN 0 ELSE NVL( ROUND( ( ( (NVL(S1."09 월 당해실적"/1 , 0 ) - NVL(S."09 월 전년실적"/1 , 0 )) / NVL(S."09 월 전년실적"/1 , 0 ))*100 ), 2 ), 0 ) END "09 월 전년실적 대비 증감률" , CASE WHEN NVL(S."10 월 전년실적", 0 ) = 0 THEN 0 ELSE NVL( ROUND( ( ( (NVL(S1."10 월 당해실적"/1 , 0 ) - NVL(S."10 월 전년실적"/1 , 0 )) / NVL(S."10 월 전년실적"/1 , 0 ))*100 ), 2 ), 0 ) END "10 월 전년실적 대비 증감률" , CASE WHEN NVL(S."11 월 전년실적", 0 ) = 0 THEN 0 ELSE NVL( ROUND( ( ( (NVL(S1."11 월 당해실적"/1 , 0 ) - NVL(S."11 월 전년실적"/1 , 0 )) / NVL(S."11 월 전년실적"/1 , 0 ))*100 ), 2 ), 0 ) END "11 월 전년실적 대비 증감률" , CASE WHEN NVL(S."12 월 전년실적", 0 ) = 0 THEN 0 ELSE NVL( ROUND( ( ( (NVL(S1."12 월 당해실적"/1 , 0 ) - NVL(S."12 월 전년실적"/1 , 0 )) / NVL(S."12 월 전년실적"/1 , 0 ))*100 ), 2 ), 0 ) END "12 월 전년실적 대비 증감률" FROM CO_PAV_GRP_MST_Z20342 M LEFT JOIN PREYEAR_PIVOT S ON M.PAV_GRP_CD = S.ROOT_CD LEFT JOIN YEAR_PIVOT S1 ON M.PAV_GRP_CD = S1.ROOT_CD WHERE M.PAV_GRP_TP_CD = '22' AND M.PRINT_SQ IS NOT NULL ORDER BY M.PRINT_SQ</t>
  </si>
  <si>
    <t>WITH UNCHECKED_LIST AS ( SELECT A.BWRK_DT, A.DNL_ARLT_CD, CASE WHEN B.ELCTRATHRZ_ST_CD IS NULL OR B.ELCTRATHRZ_ST_CD = '6' THEN FN_COMPARE_DATE(TO_CHAR(A.GOFF_DTS, 'YYYYMMDD' ), A.BWRK_DT) || TO_CHAR(A.GOFF_DTS, 'HH24:MI' ) ELSE FN_COMPARE_DATE(TO_CHAR(B.GOFF_DTS, 'YYYYMMDD' ), A.BWRK_DT) || TO_CHAR(B.GOFF_DTS, 'HH24:MI' ) END AS GOFF_DTS, CASE WHEN B.ELCTRATHRZ_ST_CD IS NULL OR B.ELCTRATHRZ_ST_CD = '6' THEN FN_COMPARE_DATE(TO_CHAR(A.GOFW_DTS, 'YYYYMMDD' ), A.BWRK_DT) || TO_CHAR(A.GOFW_DTS, 'HH24:MI' ) ELSE FN_COMPARE_DATE(TO_CHAR(B.GOFW_DTS, 'YYYYMMDD' ), A.BWRK_DT) || TO_CHAR(B.GOFW_DTS, 'HH24:MI' ) END AS GOFW_DTS, CASE WHEN A.RF_GOFF_DTS IS NULL THEN '미체킹' ELSE FN_COMPARE_DATE(TO_CHAR(A.RF_GOFF_DTS, 'YYYYMMDD' ), A.BWRK_DT) || TO_CHAR(A.RF_GOFF_DTS, 'HH24:MI' ) END AS RF_GOFF_DTS, CASE WHEN A.RF_GOFW_DTS IS NULL THEN '미체킹' ELSE FN_COMPARE_DATE(TO_CHAR(A.RF_GOFW_DTS, 'YYYYMMDD' ), A.BWRK_DT) || TO_CHAR(A.RF_GOFW_DTS, 'HH24:MI' ) END AS RF_GOFW_DTS, CASE WHEN B.ELCTRATHRZ_ST_CD IS NULL THEN NULL ELSE B.DNL_INSPT_REASON_CD END AS DNL_INSPT_REASON_CD, CASE WHEN B.ELCTRATHRZ_ST_CD IS NULL THEN NULL ELSE B.REQ_REASON_CNTN END AS REQ_REASON_CNTN, CASE WHEN B.ELCTRATHRZ_ST_CD IS NULL THEN NULL ELSE CASE B.REQ_CSF_CD WHEN 'M' THEN '근태담당자' WHEN 'P' THEN '개인' ELSE B.REQ_CSF_CD END END AS REQ_CSF_CD, B.ELCTRATHRZ_ST_CD AS ELCTRATHRZ_ST_CD FROM HR_DNL_ARLT_MST_Z20342 A LEFT OUTER JOIN HR_INOUT_NRCG_REASON_REQ_LIST_Z20342 B ON A.COMPANY_CD = B.COMPANY_CD AND A.EMP_NO = B.EMP_NO AND A.BWRK_DT = B.BWRK_DT AND A.DNL_ARLT_CD = B.BWRK_CD WHERE A.COMPANY_CD = 'KL0001' AND A.EMP_NO = '180127' AND A.THTD_CLOSE_YN = 'Y' AND (A.RF_GOFF_DTS IS NULL OR A.RF_GOFW_DTS IS NULL) AND A.BWRK_DT LIKE CONCAT('202507' ,'%' ) AND A.DNL_ARLT_CD NOT IN ( SELECT BWRK_CD FROM VW_HR_DNL_CD_LIST_PERIOD_Z20342 WHERE COMPANY_CD = 'KL0001' AND A.BWRK_DT BETWEEN APLY_START_DT AND APLY_END_DT AND USE_YN = 'Y' AND NVL(WORK_CD, 'NULL' ) NOT IN ('10' ) ) ORDER BY CASE WHEN A.BWRK_DT = '202507' THEN 0 ELSE 1 END, CASE WHEN A.BWRK_DT LIKE CONCAT(SUBSTR('202507' ,0 ,6 ),'%' ) THEN 0 ELSE 1 END, A.BWRK_DT ) SELECT * FROM UNCHECKED_LIST A LEFT OUTER JOIN (SELECT * FROM VW_HR_HUAN_DEPT_Z20342 WHERE 1 = 1 AND COMPANY_CD = 'KL0001' AND EMP_NO = '180127' ) B ON A.BWRK_DT BETWEEN B.START_DT AND B.END_DT WHERE 1 = 1 AND (NOT EXISTS( SELECT 1 FROM ( SELECT * FROM HR_DNL_INSPT_ERR_EXCLD_TRGTP_INFO_Z20342 WHERE 1 = 1 AND COMPANY_CD = 'KL0001' AND ((MNG_FG_CD = 'E' AND GRP_NO = B.EMP_NO) OR (MNG_FG_CD = 'D' AND GRP_NO = B.DEPT_CD)) AND A.BWRK_DT BETWEEN START_DT AND END_DT)) OR ELCTRATHRZ_ST_CD IS NOT NULL)</t>
  </si>
  <si>
    <t>WITH RECURSIVE_HIERARCHY(ROOT_CD, CHILD_CD) AS ( SELECT M.PAV_GRP_CD AS ROOT_CD , M.PAV_GRP_CD AS CHILD_CD FROM CO_PAV_GRP_MST_Z20342 M WHERE PAV_GRP_TP_CD = '32' UNION ALL SELECT RH.ROOT_CD , M.PAV_GRP_CD AS CHILD_CD FROM RECURSIVE_HIERARCHY RH JOIN CO_PAV_GRP_MST_Z20342 M ON M.UP_GRP_CD = RH.CHILD_CD WHERE PAV_GRP_TP_CD = '32' ), PAP_DATA_JOIND AS ( SELECT RH.ROOT_CD , S.PAC5_VR , S.PAV_VN, OT.PCA_CD, OT.PCA_GRP_CD , OT.UP_GRP_CD FROM (SELECT ROOT_CD, CHILD_CD FROM RECURSIVE_HIERARCHY GROUP BY ROOT_CD, CHILD_CD) RH JOIN CO_PAP_SUM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SUBSTR(S.PLAN_YM, 1 , 4 ) = '2025' AND SUBSTR(S.PLAN_YM, 5 , 2 ) BETWEEN '09' AND '09' AND S.CCPV_CD = '000' ), PAP_PIVOT AS ( SELECT S.ROOT_CD , SUM(S.PAV_VN) AS TOTAL_AMT , SUM(CASE WHEN S.PCA_CD = '01' THEN S.PAV_VN ELSE 0 END) AS "01 PAP_AMT" , SUM(CASE WHEN S.PCA_CD = '02' THEN S.PAV_VN ELSE 0 END) AS "02 PAP_AMT" , SUM(CASE WHEN S.PCA_CD = '03' THEN S.PAV_VN ELSE 0 END) AS "03 PAP_AMT" , SUM(CASE WHEN S.PCA_CD = '04' THEN S.PAV_VN ELSE 0 END) AS "04 PAP_AMT" , SUM(CASE WHEN S.PCA_CD = '05' THEN S.PAV_VN ELSE 0 END) AS "05 PAP_AMT" , SUM(CASE WHEN S.PCA_CD = '06' THEN S.PAV_VN ELSE 0 END) AS "06 PAP_AMT" , SUM(CASE WHEN S.PCA_CD = '07' THEN S.PAV_VN ELSE 0 END) AS "07 PAP_AMT" , SUM(CASE WHEN S.PCA_CD = '09' THEN S.PAV_VN ELSE 0 END) AS "09 PAP_AMT" , SUM(CASE WHEN S.PCA_CD = '10' THEN S.PAV_VN ELSE 0 END) AS "10 PAP_AMT" , SUM(CASE WHEN S.UP_GRP_CD = '100' THEN S.PAV_VN ELSE 0 END) AS "100 PAP_AMT" , SUM(CASE WHEN S.PCA_GRP_CD = '110' THEN S.PAV_VN ELSE 0 END) AS "110 PAP_AMT" , SUM(CASE WHEN S.PCA_GRP_CD = '1000' THEN S.PAV_VN ELSE 0 END) AS "1000 PAP_AMT" , SUM(CASE WHEN S.PCA_GRP_CD = '120' THEN S.PAV_VN ELSE 0 END) AS "120 PAP_AMT" FROM PAP_DATA_JOIND S GROUP BY S.ROOT_CD ), PREYEAR_DATA_JOINED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-1 AND SUBSTR(S.ACPE_YM, 5 , 2 ) BETWEEN '09' AND '09' ), PREYEAR_PIVOT AS ( SELECT S.ROOT_CD , SUM(S.PAV_VN) AS TOTAL_AMT , SUM(CASE WHEN S.PCA_CD = '01' THEN S.PAV_VN ELSE 0 END) AS "01 PREPAA_AMT" , SUM(CASE WHEN S.PCA_CD = '02' THEN S.PAV_VN ELSE 0 END) AS "02 PREPAA_AMT" , SUM(CASE WHEN S.PCA_CD = '03' THEN S.PAV_VN ELSE 0 END) AS "03 PREPAA_AMT" , SUM(CASE WHEN S.PCA_CD = '04' THEN S.PAV_VN ELSE 0 END) AS "04 PREPAA_AMT" , SUM(CASE WHEN S.PCA_CD = '05' THEN S.PAV_VN ELSE 0 END) AS "05 PREPAA_AMT" , SUM(CASE WHEN S.PCA_CD = '06' THEN S.PAV_VN ELSE 0 END) AS "06 PREPAA_AMT" , SUM(CASE WHEN S.PCA_CD = '07' THEN S.PAV_VN ELSE 0 END) AS "07 PREPAA_AMT" , SUM(CASE WHEN S.PCA_CD = '09' THEN S.PAV_VN ELSE 0 END) AS "09 PREPAA_AMT" , SUM(CASE WHEN S.PCA_CD = '10' THEN S.PAV_VN ELSE 0 END) AS "10 PREPAA_AMT" , SUM(CASE WHEN S.UP_GRP_CD = '100' THEN S.PAV_VN ELSE 0 END) AS "100 PREPAA_AMT" , SUM(CASE WHEN S.PCA_GRP_CD = '110' THEN S.PAV_VN ELSE 0 END) AS "110 PREPAA_AMT" , SUM(CASE WHEN S.PCA_GRP_CD = '1000' THEN S.PAV_VN ELSE 0 END) AS "1000 PREPAA_AMT" , SUM(CASE WHEN S.PCA_GRP_CD = '120' THEN S.PAV_VN ELSE 0 END) AS "120 PREPAA_AMT" FROM PREYEAR_DATA_JOINED S GROUP BY S.ROOT_CD ), 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AND SUBSTR(S.ACPE_YM, 5 , 2 ) BETWEEN '09' AND '09' ), YEAR_PIVOT AS ( SELECT S.ROOT_CD , SUM(S.PAV_VN) AS TOTAL_AMT , SUM(CASE WHEN S.PCA_CD = '01' THEN S.PAV_VN ELSE 0 END) AS "01 YEARPAA_AMT" , SUM(CASE WHEN S.PCA_CD = '02' THEN S.PAV_VN ELSE 0 END) AS "02 YEARPAA_AMT" , SUM(CASE WHEN S.PCA_CD = '03' THEN S.PAV_VN ELSE 0 END) AS "03 YEARPAA_AMT" , SUM(CASE WHEN S.PCA_CD = '04' THEN S.PAV_VN ELSE 0 END) AS "04 YEARPAA_AMT" , SUM(CASE WHEN S.PCA_CD = '05' THEN S.PAV_VN ELSE 0 END) AS "05 YEARPAA_AMT" , SUM(CASE WHEN S.PCA_CD = '06' THEN S.PAV_VN ELSE 0 END) AS "06 YEARPAA_AMT" , SUM(CASE WHEN S.PCA_CD = '07' THEN S.PAV_VN ELSE 0 END) AS "07 YEARPAA_AMT" , SUM(CASE WHEN S.PCA_CD = '09' THEN S.PAV_VN ELSE 0 END) AS "09 YEARPAA_AMT" , SUM(CASE WHEN S.PCA_CD = '10' THEN S.PAV_VN ELSE 0 END) AS "10 YEARPAA_AMT" , SUM(CASE WHEN S.UP_GRP_CD = '100' THEN S.PAV_VN ELSE 0 END) AS "100 YEARPAA_AMT" , SUM(CASE WHEN S.PCA_GRP_CD = '110' THEN S.PAV_VN ELSE 0 END) AS "110 YEARPAA_AMT" , SUM(CASE WHEN S.PCA_GRP_CD = '1000' THEN S.PAV_VN ELSE 0 END) AS "1000 YEARPAA_AMT" , SUM(CASE WHEN S.PCA_GRP_CD = '120' THEN S.PAV_VN ELSE 0 END) AS "120 YEARPAA_AMT" FROM YEAR_DATA_JOINED S GROUP BY S.ROOT_CD ) SELECT M.PRINT_SQ , M.RMK_CNTN , M.UP_GRP_CD , M.PAV_GRP_CD , CASE WHEN SUBSTR(M.RMK_CNTN, 1 , 1 ) = '1' THEN M.PAV_GRP_NM WHEN SUBSTR(M.RMK_CNTN, 1 , 1 ) = '2' THEN ' ' || M.PAV_GRP_NM WHEN SUBSTR(M.RMK_CNTN, 1 , 1 ) = '3' THEN ' ' || M.PAV_GRP_NM END PAV_GRP_NM , NVL(PAP_PS.TOTAL_AMT/1 , 0 ) AS PAP_TOTAL_AMT , NVL(PRE_PS.TOTAL_AMT/1 , 0 ) AS PRE_TOTAL_AMT , NVL(YEAR_PS.TOTAL_AMT/1 , 0 ) AS YEAR_TOTAL_AMT , NVL(YEAR_PS.TOTAL_AMT/1 , 0 ) - NVL(PAP_PS.TOTAL_AMT/1 , 0 ) AS PAP_TOTAL_INCDEC_AMT , CASE WHEN NVL(PAP_PS.TOTAL_AMT, 0 ) = 0 THEN 0 ELSE NVL( ROUND( ( (NVL(YEAR_PS.TOTAL_AMT/1 , 0 ) - NVL(PAP_PS.TOTAL_AMT/1 , 0 )) / NVL(PAP_PS.TOTAL_AMT/1 , 0 ) )*100 , 2 ) ,0 ) END PAP_TOTAL_INCDEC_RATE , NVL(YEAR_PS.TOTAL_AMT/1 , 0 ) - NVL(PRE_PS.TOTAL_AMT/1 , 0 ) AS YEAR_TOTAL_INCDEC_AMT , CASE WHEN NVL(PRE_PS.TOTAL_AMT, 0 ) = 0 THEN 0 ELSE NVL( ROUND( ( (NVL(YEAR_PS.TOTAL_AMT/1 , 0 ) - NVL(PRE_PS.TOTAL_AMT/1 , 0 )) / NVL(PRE_PS.TOTAL_AMT/1 , 0 ) )*100 , 2 ), 0 ) END YEAR_TOTAL_INCDEC_RATE , NVL(PAP_PS."01 PAP_AMT"/1 , 0 ) AS "01 PAP_AMT" , NVL(PAP_PS."02 PAP_AMT"/1 , 0 ) AS "02 PAP_AMT" , NVL(PAP_PS."03 PAP_AMT"/1 , 0 ) AS "03 PAP_AMT" , NVL(PAP_PS."04 PAP_AMT"/1 , 0 ) AS "04 PAP_AMT" , NVL(PAP_PS."05 PAP_AMT"/1 , 0 ) AS "05 PAP_AMT" , NVL(PAP_PS."06 PAP_AMT"/1 , 0 ) AS "06 PAP_AMT" , NVL(PAP_PS."07 PAP_AMT"/1 , 0 ) AS "07 PAP_AMT" , NVL(PAP_PS."09 PAP_AMT"/1 , 0 ) AS "09 PAP_AMT" , NVL(PAP_PS."10 PAP_AMT"/1 , 0 ) AS "10 PAP_AMT" , NVL(PAP_PS."100 PAP_AMT"/1 , 0 ) AS "100 PAP_AMT" , NVL(PAP_PS."110 PAP_AMT"/1 , 0 ) AS "110 PAP_AMT" , NVL(PAP_PS."1000 PAP_AMT"/1 , 0 ) AS "1000 PAP_AMT" , NVL(PAP_PS."120 PAP_AMT"/1 , 0 ) AS "120 PAP_AMT" , NVL(PRE_PS."01 PREPAA_AMT"/1 , 0 ) AS "01 PREPAA_AMT" , NVL(PRE_PS."02 PREPAA_AMT"/1 , 0 ) AS "02 PREPAA_AMT" , NVL(PRE_PS."03 PREPAA_AMT"/1 , 0 ) AS "03 PREPAA_AMT" , NVL(PRE_PS."04 PREPAA_AMT"/1 , 0 ) AS "04 PREPAA_AMT" , NVL(PRE_PS."05 PREPAA_AMT"/1 , 0 ) AS "05 PREPAA_AMT" , NVL(PRE_PS."06 PREPAA_AMT"/1 , 0 ) AS "06 PREPAA_AMT" , NVL(PRE_PS."07 PREPAA_AMT"/1 , 0 ) AS "07 PREPAA_AMT" , NVL(PRE_PS."09 PREPAA_AMT"/1 , 0 ) AS "09 PREPAA_AMT" , NVL(PRE_PS."10 PREPAA_AMT"/1 , 0 ) AS "10 PREPAA_AMT" , NVL(PRE_PS."100 PREPAA_AMT"/1 , 0 ) AS "100 PREPAA_AMT" , NVL(PRE_PS."110 PREPAA_AMT"/1 , 0 ) AS "110 PREPAA_AMT" , NVL(PRE_PS."1000 PREPAA_AMT"/1 , 0 ) AS "1000 PREPAA_AMT" , NVL(PRE_PS."120 PREPAA_AMT"/1 , 0 ) AS "120 PREPAA_AMT" , NVL(YEAR_PS."01 YEARPAA_AMT"/1 , 0 ) AS "01 YEARPAA_AMT" , NVL(YEAR_PS."02 YEARPAA_AMT"/1 , 0 ) AS "02 YEARPAA_AMT" , NVL(YEAR_PS."03 YEARPAA_AMT"/1 , 0 ) AS "03 YEARPAA_AMT" , NVL(YEAR_PS."04 YEARPAA_AMT"/1 , 0 ) AS "04 YEARPAA_AMT" , NVL(YEAR_PS."05 YEARPAA_AMT"/1 , 0 ) AS "05 YEARPAA_AMT" , NVL(YEAR_PS."06 YEARPAA_AMT"/1 , 0 ) AS "06 YEARPAA_AMT" , NVL(YEAR_PS."07 YEARPAA_AMT"/1 , 0 ) AS "07 YEARPAA_AMT" , NVL(YEAR_PS."09 YEARPAA_AMT"/1 , 0 ) AS "09 YEARPAA_AMT" , NVL(YEAR_PS."10 YEARPAA_AMT"/1 , 0 ) AS "10 YEARPAA_AMT" , NVL(YEAR_PS."100 YEARPAA_AMT"/1 , 0 ) AS "100 YEARPAA_AMT" , NVL(YEAR_PS."110 YEARPAA_AMT"/1 , 0 ) AS "110 YEARPAA_AMT" , NVL(YEAR_PS."1000 YEARPAA_AMT"/1 , 0 ) AS "1000 YEARPAA_AMT" , NVL(YEAR_PS."120 YEARPAA_AMT"/1 , 0 ) AS "120 YEARPAA_AMT" , NVL( NVL(YEAR_PS."01 YEARPAA_AMT"/1 , 0 ) - NVL(PAP_PS."01 PAP_AMT"/1 , 0 ) , 0 ) AS "01 PAP_INCDEC_AMT" , NVL( NVL(YEAR_PS."02 YEARPAA_AMT"/1 , 0 ) - NVL(PAP_PS."02 PAP_AMT"/1 , 0 ) , 0 ) AS "02 PAP_INCDEC_AMT" , NVL( NVL(YEAR_PS."03 YEARPAA_AMT"/1 , 0 ) - NVL(PAP_PS."03 PAP_AMT"/1 , 0 ) , 0 ) AS "03 PAP_INCDEC_AMT" , NVL( NVL(YEAR_PS."04 YEARPAA_AMT"/1 , 0 ) - NVL(PAP_PS."04 PAP_AMT"/1 , 0 ) , 0 ) AS "04 PAP_INCDEC_AMT" , NVL( NVL(YEAR_PS."05 YEARPAA_AMT"/1 , 0 ) - NVL(PAP_PS."05 PAP_AMT"/1 , 0 ) , 0 ) AS "05 PAP_INCDEC_AMT" , NVL( NVL(YEAR_PS."06 YEARPAA_AMT"/1 , 0 ) - NVL(PAP_PS."06 PAP_AMT"/1 , 0 ) , 0 ) AS "06 PAP_INCDEC_AMT" , NVL( NVL(YEAR_PS."07 YEARPAA_AMT"/1 , 0 ) - NVL(PAP_PS."07 PAP_AMT"/1 , 0 ) , 0 ) AS "07 PAP_INCDEC_AMT" , NVL( NVL(YEAR_PS."09 YEARPAA_AMT"/1 , 0 ) - NVL(PAP_PS."09 PAP_AMT"/1 , 0 ) , 0 ) AS "09 PAP_INCDEC_AMT" , NVL( NVL(YEAR_PS."10 YEARPAA_AMT"/1 , 0 ) - NVL(PAP_PS."10 PAP_AMT"/1 , 0 ) , 0 ) AS "10 PAP_INCDEC_AMT" , NVL( NVL(YEAR_PS."100 YEARPAA_AMT"/1 , 0 ) - NVL(PAP_PS."100 PAP_AMT"/1 , 0 ) , 0 ) AS "100 PAP_INCDEC_AMT" , NVL( NVL(YEAR_PS."110 YEARPAA_AMT"/1 , 0 ) - NVL(PAP_PS."110 PAP_AMT"/1 , 0 ) , 0 ) AS "110 PAP_INCDEC_AMT" , NVL( NVL(YEAR_PS."1000 YEARPAA_AMT"/1 , 0 ) - NVL(PAP_PS."1000 PAP_AMT"/1 , 0 ) , 0 ) AS "1000 PAP_INCDEC_AMT" , NVL( NVL(YEAR_PS."120 YEARPAA_AMT"/1 , 0 ) - NVL(PAP_PS."120 PAP_AMT"/1 , 0 ) , 0 ) AS "120 PAP_INCDEC_AMT" , CASE WHEN NVL(PAP_PS."01 PAP_AMT", 0 ) = 0 THEN 0 ELSE NVL( ROUND( ( (NVL(YEAR_PS."01 YEARPAA_AMT"/1 , 0 ) - NVL(PAP_PS."01 PAP_AMT"/1 , 0 )) / NVL(PAP_PS."01 PAP_AMT"/1 , 0 ) ) * 100 , 2 ), 0 ) END "01 PAP_INCDEC_RATE" , CASE WHEN NVL(PAP_PS."02 PAP_AMT", 0 ) = 0 THEN 0 ELSE NVL( ROUND( ( (NVL(YEAR_PS."02 YEARPAA_AMT"/1 , 0 ) - NVL(PAP_PS."02 PAP_AMT"/1 , 0 )) / NVL(PAP_PS."02 PAP_AMT"/1 , 0 ) ) * 100 , 2 ), 0 ) END "02 PAP_INCDEC_RATE" , CASE WHEN NVL(PAP_PS."03 PAP_AMT", 0 ) = 0 THEN 0 ELSE NVL( ROUND( ( (NVL(YEAR_PS."03 YEARPAA_AMT"/1 , 0 ) - NVL(PAP_PS."03 PAP_AMT"/1 , 0 )) / NVL(PAP_PS."03 PAP_AMT"/1 , 0 ) ) * 100 , 2 ), 0 ) END "03 PAP_INCDEC_RATE" , CASE WHEN NVL(PAP_PS."04 PAP_AMT", 0 ) = 0 THEN 0 ELSE NVL( ROUND( ( (NVL(YEAR_PS."04 YEARPAA_AMT"/1 , 0 ) - NVL(PAP_PS."04 PAP_AMT"/1 , 0 )) / NVL(PAP_PS."04 PAP_AMT"/1 , 0 ) ) * 100 , 2 ), 0 ) END "04 PAP_INCDEC_RATE" , CASE WHEN NVL(PAP_PS."05 PAP_AMT", 0 ) = 0 THEN 0 ELSE NVL( ROUND( ( (NVL(YEAR_PS."05 YEARPAA_AMT"/1 , 0 ) - NVL(PAP_PS."05 PAP_AMT"/1 , 0 )) / NVL(PAP_PS."05 PAP_AMT"/1 , 0 ) ) * 100 , 2 ), 0 ) END "05 PAP_INCDEC_RATE" , CASE WHEN NVL(PAP_PS."06 PAP_AMT", 0 ) = 0 THEN 0 ELSE NVL( ROUND( ( (NVL(YEAR_PS."06 YEARPAA_AMT"/1 , 0 ) - NVL(PAP_PS."06 PAP_AMT"/1 , 0 )) / NVL(PAP_PS."06 PAP_AMT"/1 , 0 ) ) * 100 , 2 ), 0 ) END "06 PAP_INCDEC_RATE" , CASE WHEN NVL(PAP_PS."07 PAP_AMT", 0 ) = 0 THEN 0 ELSE NVL( ROUND( ( (NVL(YEAR_PS."07 YEARPAA_AMT"/1 , 0 ) - NVL(PAP_PS."07 PAP_AMT"/1 , 0 )) / NVL(PAP_PS."07 PAP_AMT"/1 , 0 ) ) * 100 , 2 ), 0 ) END "07 PAP_INCDEC_RATE" , CASE WHEN NVL(PAP_PS."09 PAP_AMT", 0 ) = 0 THEN 0 ELSE NVL( ROUND( ( (NVL(YEAR_PS."09 YEARPAA_AMT"/1 , 0 ) - NVL(PAP_PS."09 PAP_AMT"/1 , 0 )) / NVL(PAP_PS."09 PAP_AMT"/1 , 0 ) ) * 100 , 2 ), 0 ) END "09 PAP_INCDEC_RATE" , CASE WHEN NVL(PAP_PS."10 PAP_AMT", 0 ) = 0 THEN 0 ELSE NVL( ROUND( ( (NVL(YEAR_PS."10 YEARPAA_AMT"/1 , 0 ) - NVL(PAP_PS."10 PAP_AMT"/1 , 0 )) / NVL(PAP_PS."10 PAP_AMT"/1 , 0 ) ) * 100 , 2 ), 0 ) END "10 PAP_INCDEC_RATE" , CASE WHEN NVL(PAP_PS."100 PAP_AMT", 0 ) = 0 THEN 0 ELSE NVL( ROUND( ( (NVL(YEAR_PS."100 YEARPAA_AMT"/1 , 0 ) - NVL(PAP_PS."100 PAP_AMT"/1 , 0 )) / NVL(PAP_PS."100 PAP_AMT"/1 , 0 ) ) * 100 , 2 ), 0 ) END "100 PAP_INCDEC_RATE" , CASE WHEN NVL(PAP_PS."110 PAP_AMT", 0 ) = 0 THEN 0 ELSE NVL( ROUND( ( (NVL(YEAR_PS."110 YEARPAA_AMT"/1 , 0 ) - NVL(PAP_PS."110 PAP_AMT"/1 , 0 )) / NVL(PAP_PS."110 PAP_AMT"/1 , 0 ) ) * 100 , 2 ), 0 ) END "110 PAP_INCDEC_RATE" , CASE WHEN NVL(PAP_PS."1000 PAP_AMT", 0 ) = 0 THEN 0 ELSE NVL( ROUND( ( (NVL(YEAR_PS."1000 YEARPAA_AMT"/1 , 0 ) - NVL(PAP_PS."1000 PAP_AMT"/1 , 0 )) / NVL(PAP_PS."1000 PAP_AMT"/1 , 0 ) ) * 100 , 2 ), 0 ) END "1000 PAP_INCDEC_RATE" , CASE WHEN NVL(PAP_PS."120 PAP_AMT", 0 ) = 0 THEN 0 ELSE NVL( ROUND( ( (NVL(YEAR_PS."120 YEARPAA_AMT"/1 , 0 ) - NVL(PAP_PS."120 PAP_AMT"/1 , 0 )) / NVL(PAP_PS."120 PAP_AMT"/1 , 0 ) ) * 100 , 2 ), 0 ) END "120 PAP_INCDEC_RATE" , NVL( NVL(YEAR_PS."01 YEARPAA_AMT"/1 , 0 ) - NVL(PRE_PS."01 PREPAA_AMT"/1 , 0 ) , 0 ) AS "01 YEAR_INCDEC_AMT" , NVL( NVL(YEAR_PS."02 YEARPAA_AMT"/1 , 0 ) - NVL(PRE_PS."02 PREPAA_AMT"/1 , 0 ) , 0 ) AS "02 YEAR_INCDEC_AMT" , NVL( NVL(YEAR_PS."03 YEARPAA_AMT"/1 , 0 ) - NVL(PRE_PS."03 PREPAA_AMT"/1 , 0 ) , 0 ) AS "03 YEAR_INCDEC_AMT" , NVL( NVL(YEAR_PS."04 YEARPAA_AMT"/1 , 0 ) - NVL(PRE_PS."04 PREPAA_AMT"/1 , 0 ) , 0 ) AS "04 YEAR_INCDEC_AMT" , NVL( NVL(YEAR_PS."05 YEARPAA_AMT"/1 , 0 ) - NVL(PRE_PS."05 PREPAA_AMT"/1 , 0 ) , 0 ) AS "05 YEAR_INCDEC_AMT" , NVL( NVL(YEAR_PS."06 YEARPAA_AMT"/1 , 0 ) - NVL(PRE_PS."06 PREPAA_AMT"/1 , 0 ) , 0 ) AS "06 YEAR_INCDEC_AMT" , NVL( NVL(YEAR_PS."07 YEARPAA_AMT"/1 , 0 ) - NVL(PRE_PS."07 PREPAA_AMT"/1 , 0 ) , 0 ) AS "07 YEAR_INCDEC_AMT" , NVL( NVL(YEAR_PS."09 YEARPAA_AMT"/1 , 0 ) - NVL(PRE_PS."09 PREPAA_AMT"/1 , 0 ) , 0 ) AS "09 YEAR_INCDEC_AMT" , NVL( NVL(YEAR_PS."10 YEARPAA_AMT"/1 , 0 ) - NVL(PRE_PS."10 PREPAA_AMT"/1 , 0 ) , 0 ) AS "10 YEAR_INCDEC_AMT" , NVL( NVL(YEAR_PS."100 YEARPAA_AMT"/1 , 0 ) - NVL(PRE_PS."100 PREPAA_AMT"/1 , 0 ) , 0 ) AS "100 YEAR_INCDEC_AMT" , NVL( NVL(YEAR_PS."110 YEARPAA_AMT"/1 , 0 ) - NVL(PRE_PS."110 PREPAA_AMT"/1 , 0 ) , 0 ) AS "110 YEAR_INCDEC_AMT" , NVL( NVL(YEAR_PS."1000 YEARPAA_AMT"/1 , 0 ) - NVL(PRE_PS."1000 PREPAA_AMT"/1 , 0 ) , 0 ) AS "1000 YEAR_INCDEC_AMT" , NVL( NVL(YEAR_PS."120 YEARPAA_AMT"/1 , 0 ) - NVL(PRE_PS."120 PREPAA_AMT"/1 , 0 ) , 0 ) AS "120 YEAR_INCDEC_AMT" , CASE WHEN NVL(PRE_PS."01 PREPAA_AMT", 0 ) = 0 THEN 0 ELSE NVL( ROUND( ( (NVL(YEAR_PS."01 YEARPAA_AMT"/1 , 0 ) - NVL(PRE_PS."01 PREPAA_AMT"/1 , 0 )) / NVL(PRE_PS."01 PREPAA_AMT"/1 , 0 ) )*100 , 2 ), 0 ) END "01 YEAR_INCDEC_RATE" , CASE WHEN NVL(PRE_PS."02 PREPAA_AMT", 0 ) = 0 THEN 0 ELSE NVL( ROUND( ( (NVL(YEAR_PS."02 YEARPAA_AMT"/1 , 0 ) - NVL(PRE_PS."02 PREPAA_AMT"/1 , 0 )) / NVL(PRE_PS."02 PREPAA_AMT"/1 , 0 ) )*100 , 2 ), 0 ) END "02 YEAR_INCDEC_RATE" , CASE WHEN NVL(PRE_PS."03 PREPAA_AMT", 0 ) = 0 THEN 0 ELSE NVL( ROUND( ( (NVL(YEAR_PS."03 YEARPAA_AMT"/1 , 0 ) - NVL(PRE_PS."03 PREPAA_AMT"/1 , 0 )) / NVL(PRE_PS."03 PREPAA_AMT"/1 , 0 ) )*100 , 2 ), 0 ) END "03 YEAR_INCDEC_RATE" , CASE WHEN NVL(PRE_PS."04 PREPAA_AMT", 0 ) = 0 THEN 0 ELSE NVL( ROUND( ( (NVL(YEAR_PS."04 YEARPAA_AMT"/1 , 0 ) - NVL(PRE_PS."04 PREPAA_AMT"/1 , 0 )) / NVL(PRE_PS."04 PREPAA_AMT"/1 , 0 ) )*100 , 2 ), 0 ) END "04 YEAR_INCDEC_RATE" , CASE WHEN NVL(PRE_PS."05 PREPAA_AMT", 0 ) = 0 THEN 0 ELSE NVL( ROUND( ( (NVL(YEAR_PS."05 YEARPAA_AMT"/1 , 0 ) - NVL(PRE_PS."05 PREPAA_AMT"/1 , 0 )) / NVL(PRE_PS."05 PREPAA_AMT"/1 , 0 ) )*100 , 2 ), 0 ) END "05 YEAR_INCDEC_RATE" , CASE WHEN NVL(PRE_PS."06 PREPAA_AMT", 0 ) = 0 THEN 0 ELSE NVL( ROUND( ( (NVL(YEAR_PS."06 YEARPAA_AMT"/1 , 0 ) - NVL(PRE_PS."06 PREPAA_AMT"/1 , 0 )) / NVL(PRE_PS."06 PREPAA_AMT"/1 , 0 ) )*100 , 2 ), 0 ) END "06 YEAR_INCDEC_RATE" , CASE WHEN NVL(PRE_PS."07 PREPAA_AMT", 0 ) = 0 THEN 0 ELSE NVL( ROUND( ( (NVL(YEAR_PS."07 YEARPAA_AMT"/1 , 0 ) - NVL(PRE_PS."07 PREPAA_AMT"/1 , 0 )) / NVL(PRE_PS."07 PREPAA_AMT"/1 , 0 ) )*100 , 2 ), 0 ) END "07 YEAR_INCDEC_RATE" , CASE WHEN NVL(PRE_PS."09 PREPAA_AMT", 0 ) = 0 THEN 0 ELSE NVL( ROUND( ( (NVL(YEAR_PS."09 YEARPAA_AMT"/1 , 0 ) - NVL(PRE_PS."09 PREPAA_AMT"/1 , 0 )) / NVL(PRE_PS."09 PREPAA_AMT"/1 , 0 ) )*100 , 2 ), 0 ) END "09 YEAR_INCDEC_RATE" , CASE WHEN NVL(PRE_PS."10 PREPAA_AMT", 0 ) = 0 THEN 0 ELSE NVL( ROUND( ( (NVL(YEAR_PS."10 YEARPAA_AMT"/1 , 0 ) - NVL(PRE_PS."10 PREPAA_AMT"/1 , 0 )) / NVL(PRE_PS."10 PREPAA_AMT"/1 , 0 ) )*100 , 2 ), 0 ) END "10 YEAR_INCDEC_RATE" , CASE WHEN NVL(PRE_PS."100 PREPAA_AMT", 0 ) = 0 THEN 0 ELSE NVL( ROUND( ( (NVL(YEAR_PS."100 YEARPAA_AMT"/1 , 0 ) - NVL(PRE_PS."100 PREPAA_AMT"/1 , 0 )) / NVL(PRE_PS."100 PREPAA_AMT"/1 , 0 ) )*100 , 2 ), 0 ) END "100 YEAR_INCDEC_RATE" , CASE WHEN NVL(PRE_PS."110 PREPAA_AMT", 0 ) = 0 THEN 0 ELSE NVL( ROUND( ( (NVL(YEAR_PS."110 YEARPAA_AMT"/1 , 0 ) - NVL(PRE_PS."110 PREPAA_AMT"/1 , 0 )) / NVL(PRE_PS."110 PREPAA_AMT"/1 , 0 ) )*100 , 2 ), 0 ) END "110 YEAR_INCDEC_RATE" , CASE WHEN NVL(PRE_PS."1000 PREPAA_AMT", 0 ) = 0 THEN 0 ELSE NVL( ROUND( ( (NVL(YEAR_PS."1000 YEARPAA_AMT"/1 , 0 ) - NVL(PRE_PS."1000 PREPAA_AMT"/1 , 0 )) / NVL(PRE_PS."1000 PREPAA_AMT"/1 , 0 ) )*100 , 2 ), 0 ) END "1000 YEAR_INCDEC_RATE" , CASE WHEN NVL(PRE_PS."120 PREPAA_AMT", 0 ) = 0 THEN 0 ELSE NVL( ROUND( ( (NVL(YEAR_PS."120 YEARPAA_AMT"/1 , 0 ) - NVL(PRE_PS."120 PREPAA_AMT"/1 , 0 )) / NVL(PRE_PS."120 PREPAA_AMT"/1 , 0 ) )*100 , 2 ), 0 ) END "120 YEAR_INCDEC_RATE" FROM CO_PAV_GRP_MST_Z20342 M LEFT JOIN PAP_PIVOT PAP_PS ON M.PAV_GRP_CD = PAP_PS.ROOT_CD LEFT JOIN PREYEAR_PIVOT PRE_PS ON M.PAV_GRP_CD = PRE_PS.ROOT_CD LEFT JOIN YEAR_PIVOT YEAR_PS ON M.PAV_GRP_CD = YEAR_PS.ROOT_CD WHERE M.PAV_GRP_TP_CD = '32' AND M.PRINT_SQ IS NOT NULL ORDER BY M.PRINT_SQ</t>
  </si>
  <si>
    <t>WITH T_ELEMENT AS ( SELECT ELEM.COMPANY_CD, ELEM.DRCRFG_CD, ELEM.ELEMENT_CD, COALESCE(ELEMN.ELEMENT_NM, ELEM.ELEMENT_NM) ELEMENT_NM, RANK() OVER (PARTITION BY ELEM.ELEMENT_CD ORDER BY ELEM.START_DT DESC) RNK FROM MA_ELEMENT_MST ELEM LEFT OUTER JOIN MA_ELEMENTLANG_DTL ELEMN ON ELEM.COMPANY_CD = ELEMN.COMPANY_CD AND ELEM.ELEMENT_CD = ELEMN.ELEMENT_CD AND ELEM.START_DT = ELEMN.START_DT AND ELEMN.LANG_CD = 'KO' WHERE ELEM.COMPANY_CD = 'KL0001' AND USE_YN = 'Y' AND CONCAT('202509' ,'01' ) &gt;= ELEM.START_DT AND (ELEM.END_DT IS NULL OR ELEM.END_DT = '' OR CONCAT('202509' ,'01' ) &lt;= ELEM.END_DT) ), T_ELEMGRP AS ( SELECT EGRP.ELEMGRP_CD, COALESCE(EGRPN.ELEMGRP_NM, EGRP.ELEMGRP_NM) AS ELEMGRP_NM FROM MA_ELEMGRP_MST EGRP LEFT OUTER JOIN MA_ELEMGRPL_SDTL EGRPN ON EGRP.ELEMGRP_CD = EGRPN.ELEMGRP_CD AND EGRPN.LANG_CD = 'KO' WHERE EGRP.COMPANY_CD = EGRPN.COMPANY_CD AND EGRP.COMPANY_CD = 'KL0001' ), T_CC AS ( SELECT CC.CC_CD, COALESCE(CCN.CC_NM, CC.CC_NM) CC_NM FROM MA_CC_MST CC LEFT OUTER JOIN MA_CCLANG_DTL CCN ON CC.COMPANY_CD = CCN.COMPANY_CD AND CC.CC_CD = CCN.CC_CD AND CC.START_DT = CCN.START_DT AND CCN.LANG_CD = 'KO' WHERE CC.COMPANY_CD = 'KL0001' AND CC.USE_YN = 'Y' AND CONCAT('202509' ,'01' ) &gt;= CC.START_DT AND (CC.END_DT IS NULL OR CC.END_DT = '' OR CONCAT('202509' ,'01' ) &lt;= CC.END_DT) ), T_CCGRP AS ( SELECT CG.CCGRP_CD, COALESCE(CGN.CCGRP_NM, CG.CCGRP_NM) CCGRP_NM FROM MA_CCGRP_MST CG LEFT OUTER JOIN MA_CCGRPL_SDTL CGN ON CG.COMPANY_CD = CGN.COMPANY_CD AND CG.CCGRP_CD = CGN.CCGRP_CD AND CGN.LANG_CD = 'KO' WHERE CG.COMPANY_CD = 'KL0001' AND CG.USE_YN = 'Y' ), T_WBS AS ( SELECT W.WBS_NO, COALESCE(WN.WBS_NM, W.WBS_NM) WBS_NM FROM PS_WBS_MST W LEFT OUTER JOIN PS_WBS_SDTL WN ON W.COMPANY_CD = WN.COMPANY_CD AND W.WBS_NO = WN.WBS_NO AND WN.LANG_CD = 'KO' WHERE W.COMPANY_CD = 'KL0001' AND COALESCE(W.USE_YN, 'Y' ) = 'Y' ), T_WBSGRP AS ( SELECT WG.WBSGRP_CD, WGN.WBSGRP_NM FROM PS_WBSGRP_MST WG LEFT OUTER JOIN PS_WBSGRP_SDTL WGN ON WG.COMPANY_CD = WGN.COMPANY_CD AND WG.WBSGRP_CD = WGN.WBSGRP_CD AND WGN.LANG_CD = 'KO' WHERE WG.COMPANY_CD = 'KL0001' AND COALESCE(WG.USE_YN, 'Y' ) = 'Y' ), T_IO AS ( SELECT IO.IO_CD, COALESCE(ION.IO_NM, IO.IO_NM) IO_NM FROM MA_IO_MST IO LEFT OUTER JOIN MA_IOLANG_DTL ION ON IO.COMPANY_CD = ION.COMPANY_CD AND IO.IO_CD = ION.IO_CD AND ION.LANG_CD = 'KO' WHERE IO.COMPANY_CD = 'KL0001' ), T_IOGRP AS ( SELECT IG.IO_GRP_CD, COALESCE(IGN.IO_GRP_NM, IG.IO_GRP_NM) IO_GRP_NM FROM MA_IOGRP_MST IG LEFT OUTER JOIN MA_IOGRPL_SDTL IGN ON IG.COMPANY_CD = IGN.COMPANY_CD AND IG.IO_GRP_CD = IGN.IO_GRP_CD AND IGN.LANG_CD = 'KO' WHERE IG.COMPANY_CD = 'KL0001' ), T_CAP AS ( SELECT CAP.CC_CD, CAP.ELEMENT_CD, SUM(DIST_AMT) CAP_AMT FROM CO_PAPDISCCA_INFO CAP WHERE CAP.COMPANY_CD = 'KL0001' AND CAP.CCPV_CD = '000' AND PLAN_YM BETWEEN '202509' AND '202509' GROUP BY CAP.CC_CD, CAP.ELEMENT_CD ) SELECT CONCAT(CONCAT('[' , CONCAT(A.CC_CD,'] ' )), B.CC_NM) AS TITLE_CD, A.CCPV_CD, A.CC_CD, B.CC_NM, A.ELEMENT_CD, C.ELEMENT_NM, C.DRCRFG_CD, SUM(CASE WHEN C.DRCRFG_CD = '2' THEN A.AMT1 * -1 ELSE A.AMT1 END ) AS AMT1, SUM(CASE WHEN C.DRCRFG_CD = '2' THEN A.AMT2 * -1 ELSE A.AMT2 END ) AS AMT2, SUM(CASE WHEN C.DRCRFG_CD = '2' THEN A.AMT3 * -1 ELSE A.AMT3 END ) AS AMT3, SUM(COALESCE(CAP_AMT * (-1 ),0 ) ) AS CAP_AMT, SUM(CASE WHEN C.DRCRFG_CD = '2' THEN A.AMT1 * -1 ELSE A.AMT1 END ) + SUM(CASE WHEN C.DRCRFG_CD = '2' THEN A.AMT2 * -1 ELSE A.AMT2 END ) + SUM(CASE WHEN C.DRCRFG_CD = '2' THEN A.AMT3 * -1 ELSE A.AMT3 END ) AS SUM_AMT FROM ( SELECT CCPV_CD, PLAN_YM, CC_CD, ELEMENT_CD, SUM(AMT1) AMT1, SUM(AMT2) AMT2, SUM(AMT3) AMT3 FROM ( SELECT A.CCPV_CD, A.PLAN_YM, A.CC_CD, A.ELEMENT_CD, SUM(CASE WHEN A.DRCRFG_CD = '1' THEN COALESCE(A.FXCST_AMT,0 ) + COALESCE(A.VRCOST_AMT,0 ) ELSE (COALESCE(A.FXCST_AMT,0 ) + COALESCE(A.VRCOST_AMT,0 )) * -1 END) AS AMT1, 0 AS AMT2, 0 AS AMT3 FROM CO_CCP_SUM A WHERE A.COMPANY_CD = 'KL0001' AND A.PLAN_YM BETWEEN '202509' AND '202509' AND A.CCPV_CD = '000' AND A.DOCU_TP_CD IN ('010' , '070' ) GROUP BY A.CCPV_CD, A.PLAN_YM, A.CC_CD, A.ELEMENT_CD UNION ALL SELECT B.CCPV_CD, B.PLAN_YM, A.COST_OBJECT_CD AS CC_CD, A.ELEMENT_CD, 0 AS AMT1, SUM(CASE WHEN A.DRCRFG_CD = '1' THEN COALESCE(A.DOCU_AMT,0 ) ELSE COALESCE(A.DOCU_AMT, 0 ) * -1 END) AS AMT2, 0 AS AMT3 FROM CO_PDOCU_DTL A INNER JOIN CO_PDOCU_MST B ON A.COMPANY_CD = B.COMPANY_CD AND A.DOCU_NO = B.DOCU_NO WHERE A.COMPANY_CD = 'KL0001' AND B.PLAN_YM BETWEEN '202509' AND '202509' AND B.CCPV_CD = '000' AND B.DOCU_TP_CD = '030' AND 1 &gt; (SELECT COUNT(RFDOCU_NO) FROM CO_PDOCU_MST WHERE COMPANY_CD = 'KL0001' AND RFDOCU_NO = B.DOCU_NO AND DOCU_TP_CD IN ('099' , '199' , '299' )) GROUP BY B.CCPV_CD, B.PLAN_YM, A.COST_OBJECT_CD, A.ELEMENT_CD UNION ALL SELECT B.CCPV_CD, B.PLAN_YM, A.COST_OBJECT_CD AS CC_CD, A.ELEMENT_CD, 0 AS AMT1, 0 AS AMT2, SUM(CASE WHEN A.DRCRFG_CD = '1' THEN COALESCE(A.DOCU_AMT,0 ) ELSE COALESCE(A.DOCU_AMT, 0 ) * -1 END) AS AMT3 FROM CO_PDOCU_DTL A INNER JOIN CO_PDOCU_MST B ON A.COMPANY_CD = B.COMPANY_CD AND A.DOCU_NO = B.DOCU_NO WHERE A.COMPANY_CD = 'KL0001' AND B.PLAN_YM BETWEEN '202509' AND '202509' AND B.CCPV_CD = '000' AND B.DOCU_TP_CD = '040' AND 1 &gt; (SELECT COUNT(RFDOCU_NO) FROM CO_PDOCU_MST WHERE COMPANY_CD = 'KL0001' AND RFDOCU_NO = B.DOCU_NO AND DOCU_TP_CD IN ('099' , '199' , '299' )) GROUP BY B.CCPV_CD, B.PLAN_YM, A.COST_OBJECT_CD, A.ELEMENT_CD ) GROUP BY CCPV_CD, PLAN_YM, CC_CD, ELEMENT_CD ) A LEFT OUTER JOIN T_CC B ON A.CC_CD = B.CC_CD LEFT OUTER JOIN T_ELEMENT C ON A.ELEMENT_CD = C.ELEMENT_CD LEFT OUTER JOIN T_CAP CAP ON A.CC_CD = CAP.CC_CD AND A.ELEMENT_CD = CAP.ELEMENT_CD WHERE ('' IS NULL OR '' = '' OR A.CC_CD IN ( '' ) ) AND ('' IS NULL OR '' = '' OR A.ELEMENT_CD IN ( '' ) ) AND ('' IS NULL OR '' = '' ) AND A.CC_CD IS NOT NULL AND ( '' = '' OR '' IS NULL OR A.CC_CD LIKE CONCAT('%' , CONCAT('' , '%' )) OR A.ELEMENT_CD LIKE CONCAT('%' , CONCAT('' , '%')) ) GROUP BY A.CCPV_CD, A.CC_CD, B.CC_NM, A.ELEMENT_CD, C.ELEMENT_NM, C.DRCRFG_CD ORDER BY A.CC_CD, A.ELEMENT_CD</t>
  </si>
  <si>
    <t>SELECT ASL.* , DDM.SALES_BOOK_NM , FN_FI_GET_CODE_NAME_Z20342('PCA' , ASL.COMPANY_CD, ASL.ACTG_DT, ASL.DVSN_CD) AS PCA_NM , X.SYSDEF_NM AS DOCU_FG_NM FROM (SELECT ASL.*, FDM.DOCU_ST_CD FROM SF_DBNT_ADVCST_SPCFCS_LIST_Z20342 ASL INNER JOIN FI_DOCU_MST FDM ON ASL.COMPANY_CD = FDM.COMPANY_CD AND ASL.DOCU_NO = FDM.DOCU_NO AND FDM.DOCU_ST_CD = '1' WHERE 1 =1 AND ASL.COMPANY_CD = 'KL0001' AND ASL.DBNT_FG_CD IN ('01' , '02' ) AND ASL.SRC_FG_CD IN ('03' , '04' ) UNION ALL SELECT ASL.*, NULL AS DOCU_ST_CD FROM SF_DBNT_ADVCST_SPCFCS_LIST_Z20342 ASL WHERE 1 =1 AND ASL.COMPANY_CD = 'KL0001' AND ASL.DBNT_FG_CD IN ('01' , '02' ) AND ASL.SRC_FG_CD IN ('01' , '02' ) ) ASL LEFT JOIN SF_DBNT_DET_MST_Z20342 DDM ON ASL.COMPANY_CD = DDM.COMPANY_CD AND ASL.SALES_BOOK_NO = DDM.SALES_BOOK_NO LEFT JOIN MA_CODEDTL X ON X.COMPANY_CD = ASL.COMPANY_CD AND X.MODULE_CD = 'SF' AND X.FIELD_CD = 'P450_20342' AND X.SYSDEF_CD = ASL.DOCU_FG_CD WHERE ASL.COMPANY_CD = 'KL0001' AND ASL.DBNT_FG_CD IN ('01' , '02' ) ORDER BY ASL.DBNT_FG_CD, ASL.SRC_FG_CD, ASL.SALES_BOOK_NO, ASL.ACTG_DT, ASL.DVSN_CD OFFSET 1 ROWS FETCH NEXT 1000 ROWS ONLY</t>
  </si>
  <si>
    <t>SELECT T.EAT_YM , COUNT(T.EMP_NO) AS TOT_CUNT , COUNT(CASE WHEN T.EAT_TP = 'E_B' THEN 1 END) AS E_B_CUNT , COUNT(CASE WHEN T.EAT_TP = 'E_L' THEN 1 END) AS E_L_CUNT , COUNT(CASE WHEN T.EAT_TP = 'E_D' THEN 1 END) AS E_D_CUNT , COUNT(CASE WHEN T.EAT_TP = 'E_N' THEN 1 END) AS E_N_CUNT , COUNT(CASE WHEN T.EAT_TP = 'E_S' OR T.EAT_TP LIKE 'S%' THEN 1 END) AS E_S_CUNT , COUNT(CASE WHEN T.EAT_TP = 'T_B' THEN 1 END) AS T_B_CUNT , COUNT(CASE WHEN T.EAT_TP = 'T_L' THEN 1 END) AS T_L_CUNT , COUNT(CASE WHEN T.EAT_TP = 'T_D' THEN 1 END) AS T_D_CUNT , COUNT(CASE WHEN T.EAT_TP = 'T_N' THEN 1 END) AS T_N_CUNT , COUNT(CASE WHEN T.EAT_TP LIKE 'F%' THEN 1 END) AS F_CUNT , T.GAF_MBST_FG_CD , ( SELECT Z.COMM_CD_NM FROM COMET.MA_COMM_CD_MST_Z20342 Z WHERE Z.COMM_GRP_CD = 'GA711' AND Z.COMM_CD = T.GAF_MBST_FG_CD ) AS GAF_MBST_FG_NM , T.EMPY_TP_CD , CASE WHEN T.EMPY_TP_CD = '1' THEN '정규직' ELSE '계절직' END AS EMPY_TP_NM , T.CFTR_NO , (SELECT Z.CFTR_NM FROM COMET.GAM_CFTR_MST_Z20342 Z WHERE Z.CFTR_NO = T.CFTR_NO ) AS CFTR_NM FROM ( SELECT ( SELECT Q.USER_DEF_COL1_VR FROM COMET.MA_COMM_CD_MST_Z20342 Q WHERE B.GAF_EAT_FG_CD = Q.COMM_CD ) ||'_' || NVL(( SELECT Z.USER_DEF_COL3_VR FROM COMET.MA_COMM_CD_MST_Z20342 Z WHERE Z.COMM_GRP_CD = 'GA812' AND A.EAT_TM BETWEEN USER_DEF_COL1_VR AND USER_DEF_COL2_VR) , 'N' ) AS EAT_TP , SUBSTR(A.EAT_DT, 1 , 6 ) AS EAT_YM , A.EAT_TM , A.GAF_MBST_FG_CD , A.EMP_NO , ( SELECT CASE WHEN EMP_TP = '1' THEN '1' ELSE '9' END FROM ( SELECT Z.EMP_TP , ROW_NUMBER() OVER (ORDER BY Z.GNFD_DT DESC) AS RN FROM COMET.HR_HUAN_DTL Z WHERE Z.COMPANY_CD = 'KL0001' AND Z.EMP_NO = A.EMP_NO AND Z.GNFD_DT &lt;= A.EAT_DT ) WHERE RN = 1 ) AS EMPY_TP_CD , B.CFTR_NO , A.GAF_PLCE_FG_CD FROM COMET.GAM_EAT_DC_LIST_Z20342 A INNER JOIN COMET.GAM_CFTR_TRMNL_INFO_Z20342 B ON A.GAF_PLCE_FG_CD = B.TRMNL_NO WHERE A.GAF_CHGE_FG_CD &lt;&gt; 'GA102003' AND A.EAT_DT BETWEEN '202502' ||'01' AND TO_CHAR(LAST_DAY( TO_DATE( '202502' ||'01' ,'YYYYMMDD' )),'YYYYMMDD' ) AND B.CFTR_NO IN ( '41' , '10' , '11' , '12' , '13' , '14' , '15' , '16' , '17' , '18' , '19' , '20' , '21' , '22' , '23' , '24' , '25' , '26' , '27' , '28' , '29' , '30' , '31' , '32' , '33' , '34' , '35' , '40' , '38' , '39' , '36' , '37' ) UNION ALL SELECT 'E_S' AS EAT_TP , SUBSTR(A.EAT_DT, 1 , 6 ) AS EAT_YM , A.EAT_TM , A.GAF_MBST_FG_CD , A.EMP_NO , ( SELECT CASE WHEN EMP_TP = '1' THEN '1' ELSE '9' END FROM ( SELECT Z.EMP_TP , ROW_NUMBER() OVER (ORDER BY Z.GNFD_DT DESC) AS RN FROM COMET.HR_HUAN_DTL Z WHERE Z.COMPANY_CD = 'KL0001' AND Z.EMP_NO = A.EMP_NO AND Z.GNFD_DT &lt;= A.EAT_DT ) WHERE RN = 1 ) AS EMPY_TP_CD , B.CFTR_NO , A.GAF_PLCE_FG_CD FROM COMET.GAM_SNA_DC_LIST_Z20342 A INNER JOIN COMET.GAM_CFTR_TRMNL_INFO_Z20342 B ON A.GAF_PLCE_FG_CD = B.TRMNL_NO WHERE A.GAF_CHGE_FG_CD &lt;&gt; 'GA102003' AND A.EAT_DT BETWEEN '202502' ||'01' AND TO_CHAR(LAST_DAY( TO_DATE( '202502' ||'01' ,'YYYYMMDD' )),'YYYYMMDD' ) AND B.CFTR_NO IN ( '41' , '10' , '11' , '12' , '13' , '14' , '15' , '16' , '17' , '18' , '19' , '20' , '21' , '22' , '23' , '24' , '25' , '26' , '27' , '28' , '29' , '30' , '31' , '32' , '33' , '34' , '35' , '40' , '38' , '39' , '36' , '37' ) ) T WHERE 1 = 1 AND T.EMPY_TP_CD IN ( '' , '1' , '9' ) GROUP BY T.EAT_YM , T.GAF_MBST_FG_CD , T.EMPY_TP_CD , T.CFTR_NO ORDER BY T.EAT_YM , CASE WHEN T.GAF_MBST_FG_CD = 'GA711017' THEN 'GA711000' ELSE T.GAF_MBST_FG_CD END , T.EMPY_TP_CD , CFTR_NM</t>
  </si>
  <si>
    <t>SELECT A.*, DEPT.DEPT_NM AS DEPT_NM, PSTN.SYSDEF_NM AS PSTN_NM, DUTY.SYSDEF_NM AS DUTY_NM, ODTY.SYSDEF_NM AS ODTY_NM FROM ( SELECT DISTINCT A.COMPANY_CD, MAX(CASE WHEN GNFD_DC_CD = 'H02' THEN GNFD_NEXT_DC_DC ELSE NULL END) OVER(PARTITION BY A.COMPANY_CD ,A.EMP_NO) DEPT_CD, A.EMP_NO, A.KOR_NM, MAX(CASE WHEN GNFD_DC_CD = 'H05' THEN GNFD_NEXT_DC_DC ELSE NULL END) OVER(PARTITION BY A.COMPANY_CD ,A.EMP_NO) PSTN_CD, A.DUTY_CD, MAX(CASE WHEN GNFD_DC_CD = 'H04' THEN GNFD_NEXT_DC_DC ELSE NULL END) OVER(PARTITION BY A.COMPANY_CD ,A.EMP_NO) ODTY_CD, MAX(CASE WHEN GNFD_DC_CD = 'H02' THEN GNFD_DT ELSE NULL END) OVER(PARTITION BY A.COMPANY_CD ,A.EMP_NO) DEPT_TRNSFRN_DT, MAX(CASE WHEN GNFD_DC_CD = 'H02' THEN LEAST(TO_DATE(END_DT,'YYYYMMDD' ),TRUNC(SYSDATE)) - TO_DATE(GNFD_DT,'YYYYMMDD' ) + 1 ELSE NULL END) OVER(PARTITION BY A.COMPANY_CD ,A.EMP_NO) DEPT_STAY_TERM, MAX(CASE WHEN GNFD_DC_CD = 'H05' THEN GNFD_DT ELSE NULL END) OVER(PARTITION BY A.COMPANY_CD ,A.EMP_NO) UGRD_ADDTAX_DT, MAX(CASE WHEN GNFD_DC_CD = 'H05' THEN LEAST(TO_DATE(END_DT,'YYYYMMDD' ),TRUNC(SYSDATE)) - TO_DATE(GNFD_DT,'YYYYMMDD' ) + 1 ELSE NULL END) OVER(PARTITION BY A.COMPANY_CD ,A.EMP_NO) PSTN_STAY_TERM, MAX(CASE WHEN GNFD_DC_CD = 'H04' THEN GNFD_DT ELSE NULL END) OVER(PARTITION BY A.COMPANY_CD ,A.EMP_NO) ODTY_GRNT_DY, MAX(CASE WHEN GNFD_DC_CD = 'H04' THEN LEAST(TO_DATE(END_DT,'YYYYMMDD' ),TRUNC(SYSDATE)) - TO_DATE(GNFD_DT,'YYYYMMDD' ) + 1 ELSE NULL END) OVER(PARTITION BY A.COMPANY_CD ,A.EMP_NO) ODTY_STAY_TERM FROM ( SELECT A.COMPANY_CD ,A.GNFD_LKE_NO ,A.EMP_NO ,GNFD_DC_CD, GNFD_NEXT_DC_DC ,A.GNFD_DT ,A.KOR_NM,A.DUTY_CD, NVL(TO_CHAR(TO_DATE(END_GNFD_DT,'YYYYMMDD' ) - 1 ,'YYYYMMDD' ),'29991231' ) END_DT,HLOF_FG_CD FROM ( SELECT A.*, LEAD(GNFD_DT) OVER(PARTITION BY A.COMPANY_CD,A.EMP_NO,A.GNFD_DC_CD ORDER BY RNK) END_GNFD_DT FROM ( SELECT A.* FROM ( SELECT A.COMPANY_CD ,A.GNFD_LKE_NO ,A.EMP_NO ,A.GNFD_CD ,A.GNFD_DT ,D.KOR_NM, B.GNFD_DC_CD ,B.GNFD_BEF_DC_DC ,B.GNFD_NEXT_DC_DC ,A.DUTY_CD, COUNT(1 ) OVER(PARTITION BY A.COMPANY_CD,A.EMP_NO,B.GNFD_DC_CD ORDER BY GNFD_DT,CASE WHEN A.GNFD_ST_TP = '2' THEN A.GNFD_LKE_NO ELSE A.GNFD_REASON_CD END ) RNK, CASE WHEN D.RETR_DT &lt;= '20251106' THEN '3' WHEN C.EMP_NO IS NOT NULL THEN '2' ELSE '1' END HLOF_FG_CD FROM HR_EMP_MST D INNER JOIN HR_HUAN_DTL A ON D.COMPANY_CD = A.COMPANY_CD AND D.EMP_NO = A.EMP_NO INNER JOIN HR_HUAN_SDTL B ON A.COMPANY_CD = B.COMPANY_CD AND A.GNFD_LKE_NO = B.GNFD_LKE_NO AND A.EMP_NO = B.EMP_NO AND A.GNFD_CD = B.GNFD_CD AND B.GNFD_DC_CD IN ('H02' ,'H04' ,'H05' ) AND A.GNFD_DT &lt;= '20251106' AND A.GNFD_ST_TP IN ('2' ,'4' ) LEFT OUTER JOIN HR_HUANLOA_HST C ON A.COMPANY_CD = C.COMPANY_CD AND A.EMP_NO = C.EMP_NO AND '20251106' BETWEEN C.START_DT AND C.END_DT ORDER BY B.GNFD_DC_CD ,A.GNFD_DT ) A WHERE (RNK = 1 OR A.GNFD_BEF_DC_DC &lt;&gt; A.GNFD_NEXT_DC_DC ) ) A ) A ) A WHERE '20251106' BETWEEN GNFD_DT AND END_DT AND HLOF_FG_CD &lt;&gt; '3' ) A LEFT OUTER JOIN MA_DEPT_MST DEPT ON A.COMPANY_CD = DEPT.COMPANY_CD AND A.DEPT_CD = DEPT.DEPT_CD AND '20251106' BETWEEN DEPT.DEPT_START_DT AND DEPT.DEPT_END_DT LEFT OUTER JOIN MA_CODEDTL PSTN ON PSTN.MODULE_CD = 'HR' AND PSTN.FIELD_CD = 'P00650' AND PSTN.SYSDEF_CD = A.PSTN_CD LEFT OUTER JOIN MA_CODEDTL DUTY ON DUTY.MODULE_CD = 'HR' AND DUTY.FIELD_CD = 'P00920' AND DUTY.SYSDEF_CD = A.DUTY_CD LEFT OUTER JOIN MA_CODEDTL ODTY ON ODTY.MODULE_CD = 'HR' AND ODTY.FIELD_CD = 'P00980' AND ODTY.SYSDEF_CD = A.ODTY_CD WHERE A.COMPANY_CD = 'KL0001'</t>
  </si>
  <si>
    <t>WITH MAINTABLE AS ( SELECT HPM.BIZAREA_CD, FN_COALESCE(MBL.BIZAREA_NM, MBM.BIZAREA_NM) BIZAREA_NM, HPM.DEPT_CD, FN_COALESCE(MDL.DEPT_NM, MDM.DEPT_NM) DEPT_NM, MDM.DEPT_START_DT, MDM.SORT_SQ, HPM.EMP_NO, HEM.KOR_NM, HPM.WGS_YM, NULL AS ORDER_BY, SUM(HPI.NPN_AMT) AS NPN_AMT, SUM(HPI.HLTHINS_COBUDN_AMT) AS HLTHINS_COBUDN_AMT, SUM(HPI.LNGTRINSUFE_COBUDN_AMT) AS LNGTRINSUFE_COBUDN_AMT, SUM(HPI.EMPYMOWA_AMT) AS EMPYMOWA_AMT, SUM(HPI.NPN_AMT) + SUM(HPI.HLTHINS_COBUDN_AMT) + SUM(HPI.LNGTRINSUFE_COBUDN_AMT) + SUM(HPI.EMPYMOWA_AMT) AS TOTAL FROM HR_PCALCPAY_MST HPM INNER JOIN HR_PCALCTAX_INFO HPI ON HPM.COMPANY_CD = HPI.COMPANY_CD AND HPM.BIZAREA_CD = HPI.BIZAREA_CD AND HPM.WGS_YM = HPI.WGS_YM AND HPM.WGS_TP = HPI.WGS_TP AND HPM.NO_SQ = HPI.NO_SQ AND HPM.EMP_NO = HPI.EMP_NO AND HPM.EMPY_TP_CD = HPI.EMPY_SHAPE_CD AND HPM.EMP_TP = HPI.EMP_TP LEFT JOIN MA_BIZAREA_MST MBM ON HPM.COMPANY_CD = MBM.COMPANY_CD AND HPM.BIZAREA_CD = MBM.BIZAREA_CD LEFT JOIN MA_BIZAREA_LDTL MBL ON MBL.COMPANY_CD = MBM.COMPANY_CD AND MBL.BIZAREA_CD = MBM.BIZAREA_CD AND MBL.LANG_CD = 'KO' LEFT JOIN ( SELECT MDM.COMPANY_CD, MDM.BIZAREA_CD, MDM.DEPT_CD, MDM.DEPT_NM, MDM.CC_CD, MDM.DEPT_START_DT, MDM.SORT_SQ FROM MA_DEPT_MST MDM WHERE DEPT_START_DT = ( SELECT MAX(DEPT_START_DT) AS DEPT_START_DT FROM MA_DEPT_MST MDM2 WHERE MDM2.COMPANY_CD = MDM.COMPANY_CD AND MDM2.BIZAREA_CD = MDM.BIZAREA_CD AND MDM2.DEPT_CD = MDM.DEPT_CD ) ) MDM ON HPM.COMPANY_CD = MDM.COMPANY_CD AND HPM.BIZAREA_CD = MDM.BIZAREA_CD AND HPM.DEPT_CD = MDM.DEPT_CD LEFT JOIN MA_DEPT_LDTL MDL ON MDL.COMPANY_CD = MDM.COMPANY_CD AND MDL.DEPT_CD = MDM.DEPT_CD AND MDL.DEPT_START_DT = MDM.DEPT_START_DT AND MDL.LANG_CD = 'KO' LEFT JOIN HR_EMP_MST HEM ON HPM.COMPANY_CD = HEM.COMPANY_CD AND HPM.EMP_NO = HEM.EMP_NO WHERE HPM.COMPANY_CD = 'KL0001' AND HPM.WGS_YM BETWEEN '202501' AND '202512' AND ( '1' = '0' OR HPM.WGS_TP = '1' ) AND ( HPM.BIZAREA_CD IN ( '100' , '100' ) ) AND ( HPM.DEPT_CD IN ( '150101' , '150201' , '150202' , '200102' , '200201' , '200301' , '200403' , '250102' , '250204' , '250206' , '300202' , '400301' , '700201' , '100104' , '150102' , '150204' , '200109' , '250303' , '300306' , '300403' , '350219' , '400204' , '450106' , '450207' , '600101' , '150208' , '200101' , '200308' , '250104' , '250201' , '259998' , '300213' , '400215' , '400302' , '500201' , '100107' , '200108' , '200113' , '200306' , '200501' , '300102' , '300103' , '300601' , '300701' , '350212' , '450102' , '500203' , '500204' , '500207' , '100101' , '200103' , '200202' , '200209' , '200307' , '259999' , '300210' , '300404' , '350207' , '350220' , '700101' , '100102' , '150206' , '250105' , '250302' , '350213' , '400207' , '450204' , '550101' , '600113' , '100401' , '100601' , '200401' , '200406' , '250203' , '300101' , '300305' , '350103' , '350203' , '350205' , '350206' , '400201' , '400202' , '500208' , '200105' , '200106' , '200107' , '200502' , '300307' , '300310' , '350218' , '400101' , '400304' , '400305' , '450104' , '500101' , '660101' , '100201' , '150207' , '200302' , '200402' , '200802' , '250301' , '300405' , '300702' , '350216' , '400203' , '400303' , '450202' , '500218' , '600111' , '200111' , '250205' , '300207' , '300303' , '300309' , '300311' , '300501' , '350210' , '450103' , '500205' , '100301' , '200303' , '200305' , '200312' , '200404' , '300201' , '300205' , '300212' , '300401' , '350211' , '350215' , '400206' , '400306' , '450101' , '450105' , '600112' , '100108' , '100501' , '150205' , '200110' , '200112' , '200115' , '200205' , '200206' , '300203' , '300204' , '300206' , '300211' , '300301' , '300308' , '350208' , '350209' , '350214' , '500209' , '150203' , '200203' , '200204' , '200207' , '200304' , '250103' , '250304' , '250311' , '300208' , '300402' , '300602' , '350101' , '350204' , '350217' , '350301' , '350302' , '400205' , '450201' , '450216' , '500212' , '100105' , '200114' , '200701' , '300209' , '300302' , '400208' , '450205' , '600201' , '200313' , '200400' , '250202' , '300304' , '350202' , '450206' , '450226' , '500202' , '100103' , '100106' , '200104' , '200405' , '200702' , '250101' , '300104' , '350201' , '450203' , '500206' ) ) AND ( COALESCE('1' , ' ' ) IN ('' , ' ' ) OR HPM.EMPY_TP_CD = '1' ) AND ( COALESCE('' , ' ' ) IN ('' , ' ' ) OR UPPER(HPM.EMP_NO) LIKE CONCAT(CONCAT('%' , '' ), '%' ) OR UPPER(HEM.KOR_NM) LIKE CONCAT(CONCAT('%' , '' ), '%' ) ) GROUP BY HPM.BIZAREA_CD, FN_COALESCE(MBL.BIZAREA_NM, MBM.BIZAREA_NM), HPM.DEPT_CD, FN_COALESCE(MDL.DEPT_NM, MDM.DEPT_NM), HPM.EMP_NO, HEM.KOR_NM, HPM.WGS_YM, MDM.DEPT_START_DT, MDM.SORT_SQ ) SELECT BIZAREA_CD, BIZAREA_NM, DEPT_CD, DEPT_NM, EMP_NO, KOR_NM, WGS_YM, ORDER_BY, NPN_AMT, HLTHINS_COBUDN_AMT, LNGTRINSUFE_COBUDN_AMT, EMPYMOWA_AMT, TOTAL FROM MAINTABLE ORDER BY BIZAREA_CD, (CASE WHEN SORT_SQ IS NULL OR SORT_SQ = '' THEN 0 ELSE SORT_SQ END), DEPT_CD, DEPT_START_DT, EMP_NO, WGS_YM, ORDER_BY NULLS FIRST</t>
  </si>
  <si>
    <t>WITH MAX_TABLE AS( SELECT COMPANY_CD ,FINPRODUCT_CD ,MAX(NO_SQ) AS NO_SQ FROM FI_FUNDMGT_HST WHERE COMPANY_CD = 'KL0001' AND PNINT_FG_CD = '1' GROUP BY COMPANY_CD, FINPRODUCT_CD ) ,HST_TABLE AS( SELECT FFH.FINPRODUCT_CD ,FFH.BOOK_AMT ,FFH.DOCU_NO FROM FI_FUNDMGT_HST FFH INNER JOIN MAX_TABLE MT ON FFH.COMPANY_CD = MT.COMPANY_CD AND FFH.FINPRODUCT_CD = MT.FINPRODUCT_CD AND FFH.NO_SQ = MT.NO_SQ WHERE FFH.COMPANY_CD = 'KL0001' ) SELECT FFM.FINPRODUCT_CD, FFM.NO_SQ, FFM.FINPRODUCT_FG, FFM.FINPRODUCT_NO, FFM.FINPRODUCT_NO DIS_FINPRODUCT_NO, FFM.CONN_FINPRODUCT_CD, FFM2.FINPRODUCT_NO CONN_FINPRODUCT_NO, FFM.FINPRODUCT_NM, FFM.FINPRODUCT_NM DIS_FINPRODUCT_NM, FFM.FINPRODUCT_NM2, FFM.DPSTSE_FG_CD, FN_COALESCE(MC1_S.SYSDEF_NM, MC1.SYSDEF_NM) AS DPSTSE_FG_NM, FFM1.ITEM_TP_CD, FFM.PARTNER_CD, FN_COALESCE(CPM_S.PARTNER_NM, CPM.PARTNER_NM) PARTNER_NM, FFM.BANK_CD, FN_COALESCE(CBM_S.FNLT_NM, CBM.FNLT_NM) FNLT_NM, FFM.EXCH_CD, FN_COALESCE(MC_S.SYSDEF_NM, MC.SYSDEF_NM) AS EXCH_NM, FFM1.ACQS_AMT, FFM.JOIN_DT, FFM.JOIN_DT DIS_JOIN_DT, FFM.END_DT, FFM.ACCT_CD, FN_COALESCE(MCM_S.ACCT_NM, MCM.ACCT_NM) ACCT_NM, FFM1.LQDTY_RPLC_ACCT_CD, FN_COALESCE(MCM1_S.ACCT_NM, MCM1.ACCT_NM) AS LQDTY_RPLC_ACCT_NM, FFM.FUND_CD, FFM02.FUND_NM, FFM.BG_BIZPLAN_CD, FBM.BIZPLAN_NM, FFM.PC_CD, FN_COALESCE(MPM_S.PC_NM, MPM.PC_NM) PC_NM, FFM.DEPT_CD, FN_COALESCE(MDM_S.DEPT_NM, MDM.DEPT_NM) DEPT_NM, FFM.USE_YN, FFM.SRND_DT, FFM.SRND_REASON_DC, FFM.RMK_DC, FFM.GRNTE_DC, FFM.CLTR_DC, FFM.JOIN_DT, FFM.END_DT, FFM1.INTR_CAL_MTHD_CD, FFM1.INTR_AMT, FFM1.INTRR_FG_CD, FFM1.EXRV_ACCT_CD, FN_COALESCE(MCM3_S.ACCT_NM, MCM3.ACCT_NM) AS EXRV_ACCT_NM, CASE WHEN FFM1.INTRR_FG_CD = '1' THEN FFM.INTR_RT ELSE RT.INTR_RT END INTR_RT, FFM1.INTR_BALC_FG_CD, FFM.INTR_CMNY_FG_DY, FFM.INTR_CMNY_PRID_DT, FFM.FIRST_INTR_CMNY_DT, FFM.DY_CAL_MTHD_CD, FFM1.HLDY_PROC_DT, FFM1.INTR_ACCT_CD, FN_COALESCE(MCM2_S.ACCT_NM, MCM2.ACCT_NM) AS INTR_ACCT_NM, FFM1.INTR_FUND_CD, FFM3.FUND_NM AS INTR_FUND_NM, FFM.INTR_CAL_MTHD_CD AS INTR_CAL_MTHD_CD2, FFM1.BUDGET_CD, FGM.BG_NM AS BUDGET_NM, FFM1.BIZPLAN_CD AS BIZPLAN_CD2, FBM2.BIZPLAN_NM AS BIZPLAN_NM2, FFM1.BGACCT_CD, FBGM.BGACCT_NM, FFM1.WTDW_COND_CD, FFM1.WTDW_PRID_MM, FFM1.WTDW_DT, FFM1.FIRST_WTDW_DT, FFM1.CASH_DT, FFM1.WTDW_FUND_CD, FFM4.FUND_NM AS WTDW_FUND_NM, CASE WHEN FFM.EXCH_CD = MCO.EXCH_CD THEN 'Y' ELSE 'N' END EQ_EXCH_YN, (SELECT COUNT(1 ) FROM FI_FUNDMGT_HST WHERE COMPANY_CD = FFM.COMPANY_CD AND FINPRODUCT_CD = FFM.FINPRODUCT_CD AND COALESCE(DOCU_NO,' ' ) &lt;&gt; ' ' ) DOCU_CNT, FFM.CC_CD, FN_COALESCE(CC_S.CC_NM, CC.CC_NM) CC_NM, FFM.PCA_CD, FN_COALESCE(PCA_S.PCA_NM, PCA.PCA_NM) PCA_NM, FFM.PJT_CD, PWM.WBS_NM AS PJT_NM, FFM.NATION_CD, FFM.LNPBL_BNDS_AMT, CASE WHEN FFM1.HLDY_APLY_YN IS NULL OR FFM1.HLDY_APLY_YN = ' ' THEN 'N' ELSE FFM1.HLDY_APLY_YN END HLDY_APLY_YN, CONCAT(CONCAT(FFM1.DOCU_NO, '-' ), FFM1.DOLINE_SQ) DIS_DOCU, CONCAT(CONCAT(FFM1.REVJRNZ_DOCU_NO, '-' ), FFM1.REVJRNZ_DOLINE_NO) DIS_REVJRNZ_DOCU FROM FI_FINPRODUCTRE_HST FFM LEFT JOIN FI_FINPRODUCTRE_HST FFM2 ON FFM2.COMPANY_CD = FFM.COMPANY_CD AND FFM2.FINPRODUCT_FG = FFM.FINPRODUCT_FG AND FFM2.FINPRODUCT_CD = FFM.CONN_FINPRODUCT_CD INNER JOIN MA_COMPANY MCO ON FFM.COMPANY_CD = MCO.COMPANY_CD LEFT OUTER JOIN HST_TABLE HT ON FFM.FINPRODUCT_CD = HT.FINPRODUCT_CD LEFT OUTER JOIN FI_FUNDMGTRE_HST FFM1 ON FFM.COMPANY_CD = FFM1.COMPANY_CD AND FFM.FINPRODUCT_CD = FFM1.FINPRODUCT_CD LEFT OUTER JOIN CI_PARTNER_MST CPM ON FFM.PARTNER_CD = CPM.PARTNER_CD LEFT JOIN CI_PARTNER_LDTL CPM_S ON CPM_S.PARTNER_CD = CPM.PARTNER_CD AND CPM_S.LANG_CD = UPPER('KO' ) LEFT OUTER JOIN CI_BANK_MST CBM ON FFM.BANK_CD = CBM.BANK_CD AND FFM.NATION_CD = CBM.NATION_CD LEFT JOIN CI_BANK_LDTL CBM_S ON CBM_S.NATION_CD = CBM.NATION_CD AND CBM_S.BANK_CD = CBM.BANK_CD AND CBM_S.LANG_CD = UPPER('KO' ) LEFT OUTER JOIN MA_CODEDTL MC ON FFM.COMPANY_CD = MC.COMPANY_CD AND FFM.EXCH_CD = MC.SYSDEF_CD AND MC.MODULE_CD='MA' AND MC.FIELD_CD ='P00840' LEFT JOIN MA_CODEDTL_SDTL MC_S ON MC_S.COMPANY_CD = MC.COMPANY_CD AND MC_S.SYSDEF_CD = MC.SYSDEF_CD AND MC_S.MODULE_CD = MC.MODULE_CD AND MC_S.FIELD_CD = MC.FIELD_CD AND MC_S.LANG_CD = UPPER('KO' ) LEFT OUTER JOIN MA_COA_MST MCM ON FFM.COMPANY_CD = MCM.COMPANY_CD AND FFM.ACCT_CD = MCM.ACCT_CD AND MCM.GAAP_CD = MCO.GAAP_CD LEFT JOIN MA_COA_LDTL MCM_S ON MCM_S.COMPANY_CD = MCM.COMPANY_CD AND MCM_S.GAAP_CD = MCM.GAAP_CD AND MCM_S.ACCT_CD = MCM.ACCT_CD AND MCM_S.LANG_CD = UPPER('KO' ) LEFT OUTER JOIN MA_COA_MST MCM1 ON FFM1.COMPANY_CD = MCM1.COMPANY_CD AND FFM1.LQDTY_RPLC_ACCT_CD = MCM1.ACCT_CD AND MCM1.GAAP_CD = MCO.GAAP_CD LEFT JOIN MA_COA_LDTL MCM1_S ON MCM1_S.COMPANY_CD = MCM1.COMPANY_CD AND MCM1_S.GAAP_CD = MCM1.GAAP_CD AND MCM1_S.ACCT_CD = MCM1.ACCT_CD AND MCM1_S.LANG_CD = UPPER('KO' ) LEFT OUTER JOIN FI_FUND_MST FFM02 ON FFM.COMPANY_CD = FFM02.COMPANY_CD AND FFM.FUND_CD = FFM02.FUND_CD LEFT OUTER JOIN FI_FUND_MST FFM3 ON FFM1.COMPANY_CD = FFM3.COMPANY_CD AND FFM1.INTR_FUND_CD = FFM3.FUND_CD LEFT OUTER JOIN FI_FUND_MST FFM4 ON FFM1.COMPANY_CD = FFM4.COMPANY_CD AND FFM1.WTDW_FUND_CD = FFM4.FUND_CD LEFT OUTER JOIN FI_BIZPLAN_MST FBM ON FFM.COMPANY_CD = FBM.COMPANY_CD AND FFM.BG_BIZPLAN_CD = FBM.BIZPLAN_CD LEFT OUTER JOIN FI_BIZPLAN_MST FBM2 ON FFM1.COMPANY_CD = FBM2.COMPANY_CD AND FFM1.BIZPLAN_CD = FBM2.BIZPLAN_CD LEFT OUTER JOIN MA_PC_MST MPM ON FFM.COMPANY_CD = MPM.COMPANY_CD AND FFM.PC_CD= MPM.PC_CD LEFT JOIN MA_PC_LDTL MPM_S ON MPM_S.COMPANY_CD = MPM.COMPANY_CD AND MPM_S.PC_CD = MPM.PC_CD AND MPM_S.LANG_CD = UPPER('KO' ) LEFT OUTER JOIN MA_DEPT_MST MDM ON FFM.COMPANY_CD = MDM.COMPANY_CD AND FFM.DEPT_CD= MDM.DEPT_CD AND FFM.JOIN_DT &gt;= MDM.DEPT_START_DT AND (MDM.DEPT_END_DT IS NULL OR MDM.DEPT_END_DT = ' ' OR FFM.JOIN_DT &lt;= MDM.DEPT_END_DT) LEFT JOIN MA_DEPT_LDTL MDM_S ON MDM_S.COMPANY_CD = MDM.COMPANY_CD AND MDM_S.DEPT_CD = MDM.DEPT_CD AND MDM_S.DEPT_START_DT = MDM.DEPT_START_DT AND MDM_S.LANG_CD = UPPER('KO' ) LEFT OUTER JOIN MA_CODEDTL MC1 ON FFM.COMPANY_CD = MC1.COMPANY_CD AND FFM.DPSTSE_FG_CD = MC1.SYSDEF_CD AND MC1.MODULE_CD='FI' AND MC1.FIELD_CD ='P30090' LEFT JOIN MA_CODEDTL_SDTL MC1_S ON MC1_S.COMPANY_CD = MC1.COMPANY_CD AND MC1_S.SYSDEF_CD = MC1.SYSDEF_CD AND MC1_S.MODULE_CD = MC1.MODULE_CD AND MC1_S.FIELD_CD = MC1.FIELD_CD AND MC1_S.LANG_CD = UPPER('KO' ) LEFT OUTER JOIN MA_COA_MST MCM2 ON FFM1.COMPANY_CD = MCM2.COMPANY_CD AND FFM1.INTR_ACCT_CD = MCM2.ACCT_CD AND MCM2.GAAP_CD = MCO.GAAP_CD LEFT JOIN MA_COA_LDTL MCM2_S ON MCM2_S.COMPANY_CD = MCM2.COMPANY_CD AND MCM2_S.GAAP_CD = MCM2.GAAP_CD AND MCM2_S.ACCT_CD = MCM2.ACCT_CD AND MCM2_S.LANG_CD = UPPER('KO' ) LEFT OUTER JOIN MA_COA_MST MCM3 ON FFM1.COMPANY_CD = MCM3.COMPANY_CD AND FFM1.EXRV_ACCT_CD = MCM3.ACCT_CD AND MCO.GAAP_CD = MCM3.GAAP_CD LEFT JOIN MA_COA_LDTL MCM3_S ON MCM3_S.COMPANY_CD = MCM3.COMPANY_CD AND MCM3_S.GAAP_CD = MCM3.GAAP_CD AND MCM3_S.ACCT_CD = MCM3.ACCT_CD AND MCM3_S.LANG_CD = UPPER('KO' ) LEFT OUTER JOIN FI_BG_MST FGM ON FFM1.COMPANY_CD = FGM.COMPANY_CD AND FFM1.BUDGET_CD = FGM.BG_CD LEFT OUTER JOIN FI_BGACCT_MST FBGM ON FFM1.COMPANY_CD = FBGM.COMPANY_CD AND FFM1.BGACCT_CD = FBGM.BGACCT_CD AND FBGM.ACCSEQ_SQ = 0 LEFT OUTER JOIN PS_WBS_MST PWM ON FFM.COMPANY_CD = PWM.COMPANY_CD AND FFM.PJT_CD = PWM.WBS_NO LEFT OUTER JOIN ( SELECT CC_CD, CC_NM, COMPANY_CD, START_DT FROM MA_CC_MST MCM WHERE COMPANY_CD = 'KL0001' AND START_DT = (SELECT MAX(START_DT) FROM MA_CC_MST WHERE COMPANY_CD = MCM.COMPANY_CD AND CC_CD = MCM.CC_CD) ) CC ON FFM.CC_CD = CC.CC_CD LEFT JOIN MA_CCLANG_DTL CC_S ON CC_S.COMPANY_CD = CC.COMPANY_CD AND CC_S.CC_CD = CC.CC_CD AND CC_S.START_DT = CC.START_DT AND CC_S.LANG_CD = UPPER('KO' ) LEFT OUTER JOIN( SELECT PCA_CD, PCA_NM, COMPANY_CD, START_DT FROM MA_PCA_MST MPM WHERE COMPANY_CD = 'KL0001' AND START_DT = (SELECT MAX(START_DT) FROM MA_PCA_MST WHERE COMPANY_CD = MPM.COMPANY_CD AND PCA_CD = MPM.PCA_CD) ) PCA ON FFM.PCA_CD = PCA.PCA_CD LEFT JOIN MA_PCAL_SDTL PCA_S ON PCA_S.COMPANY_CD = PCA.COMPANY_CD AND PCA_S.PCA_CD = PCA.PCA_CD AND PCA_S.START_DT = PCA.START_DT AND PCA_S.LANG_CD = UPPER('KO' ) LEFT OUTER JOIN ( SELECT FFH.COMPANY_CD, FFH.FINPRODUCT_CD, FFH.INTR_RT FROM FI_FUNDINTER_HST FFH WHERE FFH.COMPANY_CD = 'KL0001' AND FFH.CHG_DT = (SELECT MAX(CHG_DT) FROM FI_FUNDINTER_HST WHERE COMPANY_CD = FFH.COMPANY_CD AND FFH.FINPRODUCT_CD = FINPRODUCT_CD))RT ON FFM.COMPANY_CD = RT.COMPANY_CD AND FFM.FINPRODUCT_CD = RT.FINPRODUCT_CD WHERE FFM.COMPANY_CD = 'KL0001' AND FFM.FINPRODUCT_FG = '1' AND MC1.FLAG_CD = '31' AND (COALESCE('' , ' ' ) = ' ' OR ('' = 'Y' AND COALESCE(HT.BOOK_AMT,0 ) = 0 AND COALESCE(HT.DOCU_NO, ' ' ) != ' ' ) OR ('' = 'N' AND COALESCE(HT.BOOK_AMT,0 ) = 0 AND COALESCE(HT.DOCU_NO, ' ' ) = ' ')) ORDER BY FFM.JOIN_DT, FFM.FINPRODUCT_CD, FFM.FINPRODUCT_NO</t>
  </si>
  <si>
    <t>WITH ASSET_TP_HIERARCHY AS ( SELECT COMPANY_CD ,ASSET_TP_CD ,ASSET_TP_NM ,DPACMTL_ACCT_CD ,IMPACCT2_CD ,CONNECT_BY_ROOT(ASSET_TP_CD) AS ROOT_ASSET_TP_CD ,LEVEL FROM FI_TPASSET_MST START WITH COMPANY_CD = 'KL0001' AND UP_ASSET_TP_CD IS NULL AND ASSET_DP_FG = '1' CONNECT BY PRIOR ASSET_TP_CD = UP_ASSET_TP_CD AND ASSET_DP_FG = '1' AND COMPANY_CD = 'KL0001' ) , ASSET_INFO AS ( SELECT FAM.COMPANY_CD AS COMPANY_CD , FAM.ASSET_CD AS ASSET_CD , FAM.ASSET_NM AS ASSET_NM , FAM.ASSET_CD_SQ AS ASSET_CD_SQ , FAM.ASSET_DP_FG AS ASSET_DP_FG , FAM.ASSET_TP_CD AS ASSET_TP_CD , FAM.ACCT_CD AS ACCT_CD , FAM.PCA_CD AS PCA_CD , MCM.ACCTATTR_CD AS ACCTATTR_CD FROM FI_ASSET_MST FAM JOIN ASSET_TP_HIERARCHY ATH ON ATH.COMPANY_CD = FAM.COMPANY_CD AND ATH.ASSET_TP_CD = FAM.ASSET_TP_CD JOIN MA_COA_MST MCM ON MCM.COMPANY_CD = FAM.COMPANY_CD AND MCM.ACCT_CD = FAM.ACCT_CD AND MCM.GAAP_CD = '1' AND MCM.ACCTATTR_CD IN ('285' ) JOIN FI_DOCU_MST FDM ON FDM.COMPANY_CD = FAM.COMPANY_CD AND FDM.PC_CD = FAM.PC_CD AND FDM.DOCU_NO = FAM.DOCU_NO AND FDM.DOCU_ST_CD ='1' WHERE FAM.COMPANY_CD = 'KL0001' AND FAM.ASSET_DP_FG = '1' AND FAM.ASSET_FORM_CD ='1' AND FAM.DOCU_NO IS NOT NULL ) , ASSET_ACCT AS ( SELECT FAM.COMPANY_CD AS COMPANY_CD , FAM.ACCT_CD AS ACCT_CD , MCM.ACCT_NM AS ACCT_NM , FAM.PCA_CD AS PCA_CD , MPM.PCA_NM AS PCA_NM , MCM.ACCTATTR_CD AS ACCTATTR_CD , ATH.DPACMTL_ACCT_CD , ATH.IMPACCT2_CD FROM FI_ASSET_MST FAM JOIN ASSET_TP_HIERARCHY ATH ON ATH.COMPANY_CD = FAM.COMPANY_CD AND ATH.ASSET_TP_CD = FAM.ASSET_TP_CD LEFT JOIN MA_COA_MST MCM ON MCM.COMPANY_CD = FAM.COMPANY_CD AND MCM.ACCT_CD = FAM.ACCT_CD AND MCM.GAAP_CD = '1' AND MCM.DRCRFG_CD = '1' JOIN FI_DOCU_MST FDM ON FDM.COMPANY_CD = FAM.COMPANY_CD AND FDM.PC_CD = FAM.PC_CD AND FDM.DOCU_NO = FAM.DOCU_NO AND FDM.DOCU_ST_CD ='1' JOIN MA_PCA_MST MPM ON MPM.COMPANY_CD = FAM.COMPANY_CD AND MPM.PCA_CD = FAM.PCA_CD AND MPM.END_DT = '99991231' AND MCM.ACCTATTR_CD IN ('285' ) WHERE FAM.COMPANY_CD = 'KL0001' AND FAM.ASSET_DP_FG = '1' ) , ASSET_ACCT2 AS ( SELECT MCM.COMPANY_CD AS COMPANY_CD , MCM.ACCT_CD AS ACCT_CD , MCM.ACCT_NM AS ACCT_NM , MPM.PCA_CD AS PCA_CD , MPM.PCA_NM AS PCA_NM , MCM.ACCTATTR_CD AS ACCTATTR_CD , ATH.DPACMTL_ACCT_CD , ATH.IMPACCT2_CD FROM MA_COA_MST MCM LEFT JOIN MA_PCA_MST MPM ON MPM.COMPANY_CD = MCM.COMPANY_CD AND MPM.END_DT = '99991231' LEFT JOIN FI_ASSET_MST FAM ON FAM.COMPANY_CD = MCM.COMPANY_CD AND FAM.ACCT_CD = MCM.ACCT_CD LEFT JOIN ASSET_TP_HIERARCHY ATH ON ATH.COMPANY_CD = FAM.COMPANY_CD AND ATH.ASSET_TP_CD = FAM.ASSET_TP_CD WHERE MCM.GAAP_CD = '1' AND MCM.ACCTATTR_CD IN ('285' ) ) ,ACCT_DAY_SUM AS ( SELECT fdds.ACCT_CD ,fdds.MNGD_CD AS PCA_CD , SUM ( CASE WHEN fdds.DRCRFG_CD ='1' THEN fdds.DOCU_AMT ELSE fdds.DOCU_AMT*-1 END ) JAN_AMT FROM FI_DOCU_DAY_SUM fdds JOIN MA_COA_MST MCM ON MCM.COMPANY_CD = fdds.COMPANY_CD AND MCM.ACCT_CD = fdds.ACCT_CD WHERE 1 =1 AND fdds.COMPANY_CD = 'KL0001' AND fdds.SUM_FG ='M' AND fdds.MCLS_CD ='A02' AND fdds.ACTG_DT between SUBSTR( '202510' ,1 ,4 ) || '00' AND '202510' || '31' GROUP BY fdds.ACCT_CD,fdds.MNGD_CD ) , BEFORE_ASSET_DP_INFO AS ( SELECT FAI.COMPANY_CD AS COMPANY_CD , AI.ACCT_CD AS ACCT_CD , AI.PCA_CD AS PCA_CD , SUM(COALESCE(FAI.DP_TRGT_ACQS_AMT, 0 )) AS BADI_DP_TRGT_ACQS_AMT , SUM(COALESCE(FAI.DPBASE_DPACMTL_AMT, 0 )) *-1 AS BADI_DPBASE_DPACMTL_AMT , SUM(COALESCE(FAI.DPBASE_DPBASE_IMPSUM_AMT, 0 )) *-1 AS BADI_DPBASE_DPBASE_IMPSUM_AMT , SUM( CASE WHEN NVL(FAI.DPBASE_DPBASE_IMPSUM_AMT, 0 ) &lt;&gt; 0 THEN ( NVL(FAI.DPBASE_DPACMTL_AMT, 0 ) + NVL(FAI.DPBASE_DPBASE_IMPSUM_AMT, 0 )) *-1 ELSE 0 END ) BADI_DPBASE_DPBASE_ACQS_AMT , SUM( CASE WHEN NVL(FAI.DPBASE_DPBASE_IMPSUM_AMT, 0 ) &lt;&gt; 0 THEN NVL(FAI.DPBASE_DPACMTL_AMT, 0 ) ELSE 0 END ) BADI_DPBASE_DPBASE_DPACMTL_AMT FROM FI_ASSETDP_INFO FAI INNER JOIN ASSET_INFO AI ON AI.COMPANY_CD = FAI.COMPANY_CD AND AI.ASSET_CD = FAI.ASSET_CD AND AI.ASSET_CD_SQ = FAI.ASSET_CD_SQ AND AI.ASSET_DP_FG = FAI.ASSET_DP_FG WHERE FAI.DP_YM = SUBSTR('202510' ,1 ,4 )-1 ||'12' GROUP BY FAI.COMPANY_CD , AI.ACCT_CD , AI.PCA_CD ) , PDOCU_NO AS ( SELECT FAI.COMPANY_CD, FAI.DOCU_NO FROM FI_ASSETMV_INFO FAI INNER JOIN ASSET_INFO AI ON AI.COMPANY_CD = FAI.COMPANY_CD AND AI.ASSET_CD = FAI.ASSET_CD AND AI.ASSET_CD_SQ = FAI.ASSET_CD_SQ AND AI.ASSET_DP_FG = FAI.ASSET_DP_FG WHERE SUBSTR(FAI.ATMOVE_DT, 1 , 6 ) BETWEEN SUBSTR( '202510' ,1 ,4 ) || '00' AND '202510' || '31' AND FAI.ATMOVE_FG_CD ='23' AND AI.ACCTATTR_CD ='270' ) , PASSET_MV AS ( SELECT FAI.COMPANY_CD AS COMPANY_CD , AI.ACCTATTR_CD AS ACCTATTR_CD , AI.ACCT_CD AS ACCT_CD , CASE WHEN FAI.ATMOVE_FG_CD IN ('61' ) THEN FAI.CHGNEXT_PCA_CD ELSE FAI.CHGBEF_PCA_CD END AS PCA_CD ,SUM( CASE WHEN FDM.ACTG_DT IS NULL THEN FAI.ATMOVE_AMT WHEN SUBSTR(FDM.ACTG_DT,1 ,4 ) != SUBSTR('202510' ,1 ,4 ) THEN FARSD.ACQS_AMT END) AS PASSET_AMT FROM FI_ASSETMV_INFO FAI INNER JOIN ASSET_INFO AI ON AI.COMPANY_CD = FAI.COMPANY_CD AND AI.ASSET_CD = FAI.ASSET_CD AND AI.ASSET_CD_SQ = FAI.ASSET_CD_SQ AND AI.ASSET_DP_FG = FAI.ASSET_DP_FG INNER JOIN PDOCU_NO PN ON PN.COMPANY_CD = FAI.COMPANY_CD AND PN.DOCU_NO = FAI.DOCU_NO LEFT JOIN FI_ACQS_REVIEW_STL_DTL_Z20342 FARSD ON FARSD.ASSET_CD =AI.ASSET_CD AND AI.ACCTATTR_CD!='270' LEFT JOIN FI_DOCU_MST FDM ON FDM.DOCU_NO = FARSD.STL_DOCU_NO WHERE SUBSTR(FAI.ATMOVE_DT, 1 , 6 ) BETWEEN SUBSTR( '202510' ,1 ,4 ) || '00' AND '202510' || '31' GROUP BY FAI.COMPANY_CD , AI.ACCTATTR_CD , AI.ACCT_CD , CASE WHEN FAI.ATMOVE_FG_CD IN ('61' ) THEN FAI.CHGNEXT_PCA_CD ELSE FAI.CHGBEF_PCA_CD END ) , TOJA_SUM AS ( SELECT fiedz.COMPANY_CD AS COMPANY_CD , AI.ACCT_CD AS ACCT_CD , fiedz.PCA_CD , SUM(ACQS_AMT ) *-1 AS TOJA_AMT , SUM( DP_ACMTL_AMT) AS TOJA_DP_ACMTL_AMT FROM FI_INVT_ESTATE_DTL_Z20342 fiedz INNER JOIN ASSET_INFO AI ON AI.COMPANY_CD = fiedz.COMPANY_CD AND AI.ASSET_CD = fiedz.ASSET_CD AND AI.ASSET_CD_SQ = fiedz.ASSET_CD_SQ WHERE 1 =1 AND NOT EXISTS ( SELECT 1 FROM FI_REDOCU fr WHERE COMPANY_CD = fiedz.COMPANY_CD AND PC_CD = fiedz.PC_CD AND ( DOCU_NO = fiedz.DOCU_NO OR FR.REVJRNZ_DOCU_NO = fiedz.DOCU_NO ) ) GROUP BY fiedz.COMPANY_CD , AI.ACCT_CD , fiedz.PCA_CD ) , ASSET_DP_INFO AS ( SELECT FAI.COMPANY_CD AS COMPANY_CD , AI.ACCTATTR_CD AS ACCTATTR_CD , AI.ACCT_CD AS ACCT_CD , AI.PCA_CD AS PCA_CD , SUM( NVL(FAI.DP_TRGT_ACQS_AMT, 0 )) AS ADI_DP_TRGT_ACQS_AMT , SUM( NVL(FAI.DPBASE_DPBASE_IMPSUM_AMT, 0 )) AS ADI_DPBASE_DPBASE_IMPSUM_AMT FROM FI_ASSETDP_INFO FAI INNER JOIN ASSET_INFO AI ON AI.COMPANY_CD = FAI.COMPANY_CD AND AI.ASSET_CD = FAI.ASSET_CD AND AI.ASSET_CD_SQ = FAI.ASSET_CD_SQ AND AI.ASSET_DP_FG = FAI.ASSET_DP_FG WHERE FAI.DP_YM ='202510' GROUP BY FAI.COMPANY_CD , AI.ACCTATTR_CD , AI.ACCT_CD , AI.PCA_CD ) , ASSET_DP_MON AS ( SELECT FAI.COMPANY_CD AS COMPANY_CD , AI.ACCT_CD AS ACCT_CD , AI.PCA_CD AS PCA_CD , (SUM( NVL(FAI.MDP_AMT , 0 )) + SUM( NVL(FAI.ADJT_MDP_AMT , 0 ))) *-1 AS ADI_MOMDP_AMT FROM FI_ASSETDP_INFO FAI INNER JOIN ASSET_INFO AI ON AI.COMPANY_CD = FAI.COMPANY_CD AND AI.ASSET_CD = FAI.ASSET_CD AND AI.ASSET_CD_SQ = FAI.ASSET_CD_SQ AND AI.ASSET_DP_FG = FAI.ASSET_DP_FG WHERE FAI.DP_YM BETWEEN SUBSTR( '202510' ,1 ,4 ) || '00' AND '202510' || '31' GROUP BY FAI.COMPANY_CD , AI.ACCT_CD , AI.PCA_CD ) , ASSET_GDP_INFO AS ( SELECT FAI.COMPANY_CD AS COMPANY_CD , AI.ACCT_CD AS ACCT_CD , FAI.PCA_CD AS PCA_CD , SUM( CASE WHEN FAI.DP_YM = SUBSTR('202510' ,1 ,4 )-1 ||'12' THEN COALESCE(FAI.BLNC_AMT, 0 ) *-1 else 0 END ) AS AGI_GOVERN_AMT , SUM( CASE WHEN FAI.DP_YM = '202510' THEN COALESCE(FAI.BLNC_AMT, 0 ) *-1 else 0 END ) AS AGI_BLNC_AMT , SUM(COALESCE(FAI.BSACQS_AMT, 0 )) AS AGI_BSACQS_AMT , SUM(COALESCE(FAI.THMN_INC_AMT *-1 , 0 )) AS AGI_THMN_INC_AMT , SUM(COALESCE(FAI.THMN_DEC_AMT, 0 )) AS AGI_THMN_DEC_AMT , SUM(COALESCE(FAI.MDP_AMT, 0 )) AS AGI_MDP_AMT , SUM(COALESCE(FAI.YY_DP_AMT, 0 )) AS AGI_YY_DP_AMT , SUM(COALESCE(FAI.GOVERN_DP_AMT, 0 )) AS AGI_GOVERN_DP_AMT FROM FI_ASSETGDP_INFO FAI INNER JOIN ASSET_INFO AI ON AI.COMPANY_CD = FAI.COMPANY_CD AND AI.ASSET_CD = FAI.ASSET_CD AND AI.ASSET_CD_SQ = FAI.ASSET_CD_SQ WHERE FAI.DP_YM BETWEEN SUBSTR( '202510' ,1 ,4 ) || '00' AND '202510' || '31' GROUP BY FAI.COMPANY_CD , AI.ACCT_CD , FAI.PCA_CD ) , ASSET_MV_INFO AS ( SELECT FAI.COMPANY_CD AS COMPANY_CD , FAI.ACCT_CD AS ACCT_CD , FAI.ACCTATTR_CD AS ACCTATTR_CD , FAI.PCA_CD AS PCA_CD , SUM(FAI.AMI_ACQ_AMT) AS AMI_ACQ_AMT , SUM(FAI.AMI_MV_AMT) AS AMI_MV_AMT , SUM(FAI.AMI_PFD_AMT) AS AMI_PFD_AMT , SUM(FAI.AMI_HFS_AMT) AS AMI_HFS_AMT , SUM(FAI.AMI_DEF_ARC_AMT) AS AMI_DEP_ARC_AMT , SUM(FAI.AMI_DEF_PFD_AMT) AS AMI_DEP_PFD_AMT , SUM(FAI.AMI_DEF_HFS_AMT) AS AMI_DEP_HFS_AMT , SUM(FAI.AMI_AIL_ACQ_AMT) AS AMI_AIL_ACQ_AMT , SUM(FAI.AMI_AIL_ACQ1_AMT) AS AMI_AIL_ACQ1_AMT , SUM(FAI.AMI_AIL_ACQ2_AMT) AS AMI_AIL_ACQ2_AMT , MAX(FAI.AMI_AIL_ACQ3_AMT) AS AMI_AIL_ACQ3_AMT FROM ( SELECT FAI.COMPANY_CD AS COMPANY_CD , AI.ACCT_CD AS ACCT_CD , AI.ACCTATTR_CD AS ACCTATTR_CD , CASE WHEN FAI.ATMOVE_FG_CD IN ('61' ) THEN FAI.CHGNEXT_PCA_CD ELSE FAI.CHGBEF_PCA_CD END AS PCA_CD , FAI.ATMOVE_FG_CD AS ATMOVE_FG_CD , CASE WHEN FAI.ATMOVE_FG_CD IN ('11' , '12' , '13' ) THEN COALESCE(FAI.ATMOVE_AMT, 0 ) ELSE 0 END AS AMI_ACQ_AMT , CASE WHEN FAI.ATMOVE_FG_CD IN ('61' , '63' ) THEN COALESCE(FAI.ATMOVE_AMT, 0 ) ELSE 0 END AS AMI_MV_AMT , CASE WHEN FAI.ATMOVE_FG_CD IN ('21' , '22' , '23' ,'24' ) THEN COALESCE(FAI.ATMOVE_AMT, 0 ) ELSE 0 END AS AMI_PFD_AMT , CASE WHEN FAI.ATMOVE_FG_CD IN ('71' ,'72' ) THEN COALESCE(FAI.ATMOVE_AMT, 0 ) WHEN FAI.ATMOVE_FG_CD IN ('31' ) THEN COALESCE(FAI.REVAL_SURP_INC_AMT, 0 ) ELSE 0 END AS AMI_HFS_AMT , CASE WHEN FAI.ATMOVE_FG_CD IN('61' ) THEN COALESCE(FAI.CHGBEF_DP_ACMTL_AMT, 0 ) * -1 WHEN FAI.ATMOVE_FG_CD IN( '63' ) THEN COALESCE(FAI.CHGBEF_DP_ACMTL_AMT, 0 ) ELSE 0 END AS AMI_DEF_ARC_AMT , CASE WHEN FAI.ATMOVE_FG_CD IN ('21' , '22' , '23' ,'24' ) THEN COALESCE(FAI.CHG_DP_ACMTL_AMT, 0 ) ELSE 0 END AS AMI_DEF_PFD_AMT , CASE WHEN FAI.ATMOVE_FG_CD IN ('31' ) THEN COALESCE(FAI.SGACCT_AMT, 0 ) ELSE 0 END AS AMI_AIL_ACQ_AMT , CASE WHEN FAI.ATMOVE_FG_CD IN ('31' ) AND (COALESCE(FAI.SGACCT_AMT, 0 ) &lt; 0 ) THEN COALESCE(FAI.SGACCT_AMT, 0 ) - COALESCE(FAI.CHGBEF_DP_ACMTL_AMT, 0 ) ELSE 0 END AS AMI_AIL_ACQ1_AMT , CASE WHEN FAI.ATMOVE_FG_CD IN ('31' ) AND (COALESCE(FAI.SGACCT_AMT, 0 ) &gt; 0 ) THEN COALESCE(FAI.SGACCT_AMT, 0 ) - COALESCE(FAI.CHGBEF_DP_ACMTL_AMT, 0 ) ELSE 0 END AS AMI_AIL_ACQ2_AMT , CASE WHEN FAI.ATMOVE_FG_CD IN ('31' ) THEN COALESCE(FAI.CHGBEF_DP_ACMTL_AMT, 0 ) ELSE 0 END AS AMI_AIL_ACQ3_AMT , CASE WHEN FAI.ATMOVE_FG_CD IN ('71' ,'72' ) THEN COALESCE(FAI.CHGBEF_DP_ACMTL_AMT, 0 ) ELSE 0 END AS AMI_DEF_HFS_AMT FROM FI_ASSETMV_INFO FAI INNER JOIN ASSET_INFO AI ON AI.COMPANY_CD = FAI.COMPANY_CD AND AI.ASSET_CD = FAI.ASSET_CD AND AI.ASSET_CD_SQ = FAI.ASSET_CD_SQ AND AI.ASSET_DP_FG = FAI.ASSET_DP_FG WHERE SUBSTR(FAI.ATMOVE_DT, 1 , 6 ) BETWEEN SUBSTR( '202510' ,1 ,4 ) || '00' AND '202510' || '31' ) FAI GROUP BY FAI.COMPANY_CD , FAI.ACCT_CD , FAI.ACCTATTR_CD , FAI.PCA_CD ) SELECT CASE WHEN GROUPING(aa.PCA_CD) = 1 THEN '' ELSE MIN( aa.PCA_CD ) END AS PCA_CD , CASE WHEN GROUPING(aa.PCA_CD) = 1 THEN '합계' ELSE MIN( aa.PCA_NM) END AS PCA_NM , CASE WHEN GROUPING(aa.ACCT_CD) = 1 THEN '' ELSE MIN( aa.ACCT_CD) END AS ACCT_CD , CASE WHEN GROUPING(aa.ACCT_CD) = 1 AND GROUPING(aa.PCA_CD) = 1 THEN '총계' WHEN GROUPING(aa.ACCT_CD) = 1 THEN '소계' ELSE MIN( aa.ACCT_NM) END AS ACCT_NM , sum(badi.BADI_DP_TRGT_ACQS_AMT) AS BAMI_ACQS_AMT , sum(NVL(ami.AMI_ACQ_AMT,0 ) + NVL( PM.PASSET_AMT,0 ) + NVL(ami.AMI_mv_AMT,0 ) +NVL(ami.AMI_PFD_AMT,0 )) AS AMI_MVE_ACQ_AMT , sum(ami.AMI_ACQ_AMT) AS AMI_ACQ_AMT , sum(PM.PASSET_AMT) AS AMI_RPC_AMT , sum(ami.AMI_mv_AMT) AS AMI_ARC_AMT , sum(ami.AMI_PFD_AMT) AS AMI_PFD_AMT , sum(tds.toja_AMT) AS II_ACQS_AMT , sum(ami.AMI_HFS_AMT) AS AMI_HFS_AMT , sum(NVL( badi.BADI_DP_TRGT_ACQS_AMT,0 ) + NVL(ami.AMI_ACQ_AMT,0 ) + NVL( PM.PASSET_AMT,0 ) + NVL(ami.AMI_mv_AMT,0 ) +NVL(ami.AMI_PFD_AMT,0 )) AS AMI_SUBTOT_AMT , sum(badi.BADI_DPBASE_DPACMTL_AMT ) AS BADI_DPBASE_DPACMTL_AMT , sum(NVL(adm.ADI_MOMDP_AMT,0 )) + sum(NVL(ami.AMI_DEP_ARC_AMT,0 ) ) + sum(NVL(ami.AMI_DEP_PFD_AMT,0 )) +sum(NVL(tds.toja_DP_ACMTL_AMT,0 ) ) + sum(NVL(ami.AMI_DEP_HFS_AMT,0 )) AS AMI_DEP_ACQ_AMT , sum(adm.ADI_MOMDP_AMT) AS AMI_DEP_MDP_AMT , sum(ami.AMI_DEP_ARC_AMT ) AS AMI_DEP_ARC_AMT , sum(ami.AMI_DEP_PFD_AMT ) AS AMI_DEP_PFD_AMT , sum(tds.toja_DP_ACMTL_AMT ) AS II_DP_ACMTL_AMT , sum(ami.AMI_DEP_HFS_AMT ) AS AMI_DEP_HFS_AMT , sum( NVL( badi.BADI_DPBASE_DPACMTL_AMT,0 ) + nvl(adm.ADI_MOMDP_AMT,0 )) AS AMI_DEP_SUBTOT_AMT , sum(badi.BADI_DPBASE_DPBASE_IMPSUM_AMT) AS BAMI_AIL_PYE_AMT , sum(badi.BADI_DPBASE_DPBASE_ACQS_AMT) AS BAMI_AIL_ACQ_AMT , sum(badi.BADI_DPBASE_DPBASE_DPACMTL_AMT) AS BAMI_AIL_DEP_AMT , sum(ami.AMI_AIL_ACQ_AMT) AS BAMI_AIL_SUBTOT_AMT , sum(ami.AMI_AIL_ACQ1_AMT ) AS BAMI_AIL_MVE_ACQ_AMT , sum(ami.AMI_AIL_ACQ2_AMT ) AS BAMI_AIL_MVE_PFD_AMT , sum(ami.AMI_AIL_ACQ3_AMT ) AS AMI_AIL_DEP_ACQ_AMT , 0 AS AMI_AIL_DEP_PFD_AMT , sum(badi.badi.BADI_DPBASE_DPBASE_ACQS_AMT) +sum(ami.AMI_AIL_ACQ1_AMT) + sum(ami.AMI_AIL_ACQ2_AMT) +sum(ami.AMI_AIL_ACQ3_AMT ) + 0 AS AMI_AIL_MON_SUMTOT_AMT , sum(badi.badi.BADI_DPBASE_DPBASE_ACQS_AMT) +sum(ami.AMI_AIL_ACQ1_AMT) + sum(ami.AMI_AIL_ACQ2_AMT) , sum(ami.AMI_AIL_ACQ3_AMT ) AS AMI_AIL_MON_DEP_ACQ_AMT , sum(AGI.AGI_GOVERN_AMT ) AS BAGI_BLNC_AMT , sum(AGI.AGI_THMN_INC_AMT ) AS AGI_BSACQS_AMT , sum(AGI.AGI_THMN_DEC_AMT ) AS AGI_THMN_DEC_AMT , sum(AGI.AGI_GOVERN_DP_AMT ) AS AGI_MDP_DEP_AMT , sum(AGI.AGI_BLNC_AMT ) AS AGI_MDP_AMT , COALESCE(sum(badi.BADI_DP_TRGT_ACQS_AMT),0 ) + COALESCE(sum(badi.BADI_DPBASE_DPACMTL_AMT ),0 ) +COALESCE( sum(badi.BADI_DPBASE_DPBASE_IMPSUM_AMT),0 ) + COALESCE( sum(AGI.AGI_GOVERN_AMT ),0 ) AS BKY_PYE_AMT , sum(COALESCE( badi.BADI_DP_TRGT_ACQS_AMT,0 ) + COALESCE(ami.AMI_ACQ_AMT,0 ) + COALESCE( PM.PASSET_AMT,0 ) + COALESCE(ami.AMI_mv_AMT,0 ) +COALESCE(ami.AMI_PFD_AMT,0 ) + COALESCE( badi.BADI_DPBASE_DPACMTL_AMT,0 ) + COALESCE(adm.ADI_MOMDP_AMT,0 )) + COALESCE(sum(badi.badi.BADI_DPBASE_DPBASE_ACQS_AMT),0 ) +COALESCE(sum(ami.AMI_AIL_ACQ1_AMT),0 ) + COALESCE(sum(ami.AMI_AIL_ACQ2_AMT),0 ) + COALESCE(sum(AGI.AGI_BLNC_AMT ) ,0 ) AS BKY_YED_AMT , sum(COALESCE( badi.BADI_DP_TRGT_ACQS_AMT,0 ) + COALESCE(ami.AMI_ACQ_AMT,0 ) + COALESCE( PM.PASSET_AMT,0 ) + COALESCE(ami.AMI_mv_AMT,0 ) +COALESCE(ami.AMI_PFD_AMT,0 ) + COALESCE( badi.BADI_DPBASE_DPACMTL_AMT,0 ) + COALESCE(adm.ADI_MOMDP_AMT,0 )) + COALESCE(sum(badi.badi.BADI_DPBASE_DPBASE_ACQS_AMT),0 ) +COALESCE(sum(ami.AMI_AIL_ACQ1_AMT),0 ) + COALESCE(sum(ami.AMI_AIL_ACQ2_AMT),0 ) + COALESCE(sum(AGI.AGI_BLNC_AMT ) ,0 ) -( COALESCE(sum(ads1.JAN_AMT),0 ) + COALESCE(sum(ads2.JAN_AMT),0 ) +COALESCE(sum(ads2.JAN_AMT) ,0) ) AS BKY_HFS_AMT , GROUPING(aa.PCA_CD) AS LVL_PCA , GROUPING(aa.ACCT_CD) AS LVL_ACCT FROM ASSET_ACCT aa JOIN ASSET_DP_INFO adi ON adi.ACCT_CD = aa.ACCT_CD AND adi.PCA_CD = aa.PCA_CD LEFT JOIN BEFORE_ASSET_DP_INFO badi on badi.ACCT_CD = aa.ACCT_CD AND badi.PCA_CD = aa.PCA_CD LEFT JOIN PASSET_MV PM on PM.ACCT_CD = aa.ACCT_CD AND PM.PCA_CD = aa.PCA_CD LEFT JOIN ASSET_MV_INFO ami on ami.ACCT_CD = aa.ACCT_CD AND ami.PCA_CD = aa.PCA_CD LEFT JOIN TOJA_SUM tds ON tds.ACCT_CD = aa.ACCT_CD AND tds.PCA_CD = aa.PCA_CD LEFT JOIN ASSET_DP_MON adm ON adm.ACCT_CD = aa.ACCT_CD AND adm.PCA_CD = aa.PCA_CD LEFT JOIN ASSET_GDP_INFO AGI ON AGI.COMPANY_CD = aa.COMPANY_CD AND AGI.PCA_CD = aa.PCA_CD AND AGI.ACCT_CD = aa.ACCT_CD LEFT JOIN ACCT_DAY_SUM ads1 ON ads1.acct_cd = aa.acct_cd AND ads1.PCA_CD = aa.PCA_CD LEFT JOIN ACCT_DAY_SUM ads2 ON ads2.acct_cd = aa.DPACMTL_ACCT_CD AND ADS2.PCA_CD =aa.PCA_CD LEFT JOIN ACCT_DAY_SUM ads3 ON ads3.acct_cd = aa.IMPACCT2_CD AND ADS3.PCA_CD =aa.PCA_CD GROUP BY CUBE(aa.PCA_CD, aa.ACCT_CD) ORDER BY LVL_PCA , PCA_CD , LVL_ACCT , ACCT_CD</t>
  </si>
  <si>
    <t>WITH ACCOUNT AS ( SELECT MAD.COMPANY_CD, MAD.GAAP_CD, MAD.ACGRP_CD, MAD.FSFORM_CD, MAD.ACCT_CD, FN_COALESCE(MCM_S.ACCT_NM, MCM.ACCT_NM) ACCT_NM, MCM.DRCRFG_CD, MAD.PRINT_NO, MAD.UP_ACCT_CD, MAD.RELACCT_CD, MAD.PRINT_TYPE_CD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'D0032' UNION ALL SELECT MAD.COMPANY_CD, MAD.GAAP_CD, REL.ACGRP_CD, REL.FSFORM_CD, MAD.RELACCT_CD AS ACCT_CD, FN_COALESCE(MCM_S.ACCT_NM, MCM.ACCT_NM) ACCT_NM, MCM.DRCRFG_CD, REL.PRINT_NO, MCM.UP_ACCT_CD, REL.RELACCT_CD, REL.PRINT_TYPE_CD FROM MA_ACGRP_DTL MAD INNER JOIN ( SELECT FSFORM_CD, ACGRP_CD, ACCT_CD, PRINT_NO, RELACCT_CD, PRINT_TYPE_CD FROM MA_ACGRP_DTL WHERE COMPANY_CD = 'KL0001' AND GAAP_CD = '1' AND FSFORM_CD = 'D0032' AND ( PRINT_TYPE_CD IS NULL OR PRINT_TYPE_CD NOT IN('63' , '64' , '65' , '66' , '67' , '68' , '69' , '70' , '91' , '93' , '95' , '97' , '92' , '94' , '96' , '98' ) ) ) REL ON MAD.RELACCT_CD = REL.ACCT_CD LEFT JOIN MA_COA_MST MCM ON MCM.COMPANY_CD = MAD.COMPANY_CD AND MCM.GAAP_CD = MAD.GAAP_CD AND MCM.ACCT_CD = MAD.RELACCT_CD LEFT JOIN MA_COA_LDTL MCM_S ON MCM_S.COMPANY_CD = MCM.COMPANY_CD AND MCM_S.GAAP_CD = MCM.GAAP_CD AND MCM_S.ACCT_CD = MCM.ACCT_CD AND MCM_S.LANG_CD = UPPER('KO' ) WHERE MAD.COMPANY_CD = 'KL0001' AND MAD.GAAP_CD = '1' AND MAD.PRINT_TYPE_CD IN ('26' ) AND MAD.FSFORM_CD = ( SELECT COALESCE(MIN(RFR_BSFORM_CD), 'D0022' ) FROM MA_FSFORM_MST WHERE COMPANY_CD = 'KL0001' AND GAAP_CD = '1' AND FSFORM_CD = 'D0032' ) ) SELECT FDDS.ACTG_DT ,FDDS.DRCRFG_CD ,CASE WHEN AC.PRINT_TYPE_CD = '40' THEN CASE WHEN AC.RELACCT_CD IS NULL THEN FDDS.ACCT_CD ELSE AC.RELACCT_CD END WHEN AC.PRINT_TYPE_CD = '41' THEN CASE WHEN AC.RELACCT_CD IS NOT NULL THEN AC.RELACCT_CD ELSE FDDS.ACCT_CD END ELSE FDDS.ACCT_CD END ACCT_CD ,FDDS.MNGD_CD AS MNGD_CD ,SUM(COALESCE(FDDS.DOCU_AMT, 0 )) DOCU_AMT ,SUM(COALESCE(FDDS.SETTLALT_AMT, 0 )) SETTLALT_AMT FROM FI_DOCU_DAY_SUM FDDS INNER JOIN ACCOUNT AC ON 1 = 1 AND FDDS.ACCT_CD = AC.ACCT_CD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'20240101' AND '20251031' AND (FDDS.DOCU_AMT IS NOT NULL OR FDDS.SETTLALT_AMT IS NOT NULL) AND (FDDS.DOCU_AMT != 0 OR FDDS.SETTLALT_AMT != 0) GROUP BY FDDS.ACTG_DT, FDDS.DRCRFG_CD, FDDS.ACCT_CD, FDDS.MNGD_CD, AC.PRINT_TYPE_CD, AC.RELACCT_CD ORDER BY FDDS.ACTG_DT, FDDS.ACCT_CD</t>
  </si>
  <si>
    <t>WITH EMP AS ( SELECT A.COMPANY_CD , A.EMP_NO , A.KOR_NM , A.JNCO_DT , A.RETR_DT , B.DEPT_CD , B.EMP_TP , B.ODTY_CD , B.PSTN_CD , B.POSI_CD FROM HR_EMP_MST A , VW_HR_HUAN_Z20342 B WHERE A.COMPANY_CD = 'KL0001' AND '20251107' BETWEEN A.JNCO_DT AND NVL(A.RETR_DT,'99991231' ) AND A.COMPANY_CD = B.COMPANY_CD AND A.EMP_NO = B.EMP_NO AND '20251107' BETWEEN B.START_DT AND B.END_DT AND B.DEPT_CD = '350211' ) SELECT * FROM ( SELECT A.EMP_NO , A.KOR_NM , A.DEPT_CD , ( SELECT DEPT_NM FROM MA_DEPT_MST WHERE COMPANY_CD = A.COMPANY_CD AND DEPT_CD = A.DEPT_CD AND '20251107' BETWEEN DEPT_START_DT AND NVL(DEPT_END_DT,'99991231' ) AND ROWNUM &lt;= 1 ) AS DEPT_NM , A.EMP_TP , A.JNCO_DT , DECODE(A.RETR_DT,NULL,NULL,'99991231' ,NULL,A.RETR_DT) AS RETR_DT , A.ODTY_CD , A.PSTN_CD , A.POSI_CD , C.SYSDEF_NM AS EMP_TP_NM , C.DISP_SQ , B.BWRK_GRP_SQ , (SELECT RMK_CNTN FROM HR_DNL_TRGT_GRP_MST_Z20342 WHERE COMPANY_CD = A.COMPANY_CD AND DEPT_CD = A.DEPT_CD AND BWRK_GRP_SQ = B.BWRK_GRP_SQ) AS RMK_CNTN , S.SAST_CD AS BIZAREA_CD , (SELECT MAX(SAST_NM) FROM CO_SAST_MST_Z20342 WHERE COMPANY_CD = A.COMPANY_CD AND SAST_CD = S.SAST_CD AND '20251107' BETWEEN START_DT AND NVL(END_DT,'99991231' ) ) AS BIZAREA_NM , COUNT(BWRK_GRP_SQ) OVER(PARTITION BY BWRK_GRP_SQ) AS EMP_CNT FROM EMP A , HR_DNL_TRGT_GRP_DTL_Z20342 B , MA_CODEDTL C , HR_DNL_MBST_SAST_HST_Z20342 S WHERE A.COMPANY_CD = B.COMPANY_CD(+) AND A.DEPT_CD = B.DEPT_CD(+) AND A.EMP_NO = B.TRGT_EMP_NO(+) AND A.COMPANY_CD = C.COMPANY_CD(+) AND A.EMP_TP = C.SYSDEF_CD(+) AND 'HR' = C.MODULE_CD(+) AND 'P00220' = C.FIELD_CD(+) AND A.COMPANY_CD = S.COMPANY_CD(+) AND A.EMP_NO = S.EMP_NO(+) AND '20251107' BETWEEN APLY_START_DT(+) AND APLY_END_DT(+) ) T WHERE BWRK_GRP_SQ IS NULL OR '154' = BWRK_GRP_SQ ORDER BY RMK_CNTN , DISP_SQ , EMP_NO</t>
  </si>
  <si>
    <t>SELECT A.ISSUE_FG_CD , A.ACTG_DT , A.DOCU_HED_CNTN , A.COMPANY_CD , A.DEPT_CD , A.WRT_EMP_NO , A.PC_CD , A.DOCU_TP_NM , A.WRT_DT , B.SYSDEF_CD FROM SF_RMS_INT_RCV_DOCU_UNTD_LIST_Z20342 A LEFT JOIN MA_CODEDTL B ON B.FIELD_CD = 'P00620' AND B.MODULE_CD = 'MA' AND B.SYSDEF_NM = A.DOCU_TP_NM WHERE A.ISSUE_FG_CD = 'R0012' AND A.PROC_ST_CD = 'N' GROUP BY A.ISSUE_FG_CD, A.ACTG_DT, A.DOCU_HED_CNTN , A.COMPANY_CD, A.DEPT_CD, A.WRT_EMP_NO, A.PC_CD, A.DOCU_TP_NM, A.WRT_DT ,B.SYSDEF_CD ORDER BY A.ISSUE_FG_CD, A.ACTG_DT</t>
  </si>
  <si>
    <t>SELECT PAC10_VR, COALESCE((SELECT MAX(SYSDEF_NM) FROM MA_CODEDTL WHERE SYSDEF_CD = A.PAC10_VR AND COMPANY_CD = 'KL0001' AND MODULE_CD = 'CO' AND FIELD_CD = 'Z005_20342' ), ' ' ) AS PAC10_VRN, PAC11_VR, COALESCE((SELECT MAX(SYSDEF_NM) FROM MA_CODEDTL WHERE SYSDEF_CD = A.PAC11_VR AND COMPANY_CD = 'KL0001' AND MODULE_CD = 'CO' AND FIELD_CD = 'Z005_20342' ), ' ' ) AS PAC11_VRN, PAC1_VR, COALESCE((SELECT MAX(PCA_NM) FROM MA_PCA_MST WHERE PCA_CD = A.PAC1_VR AND COMPANY_CD = 'KL0001' ), ' ' ) AS PAC1_VRN, PAC2_VR, COALESCE((SELECT MAX(SYSDEF_NM) FROM MA_CODEDTL WHERE SYSDEF_CD = A.PAC2_VR AND COMPANY_CD = 'KL0001' AND MODULE_CD = 'CO' AND FIELD_CD = 'Z003_20342' ), ' ' ) AS PAC2_VRN, PAC3_VR, COALESCE((SELECT MAX(SYSDEF_NM) FROM MA_CODEDTL WHERE SYSDEF_CD = A.PAC3_VR AND COMPANY_CD = 'KL0001' AND MODULE_CD = 'CO' AND FIELD_CD = 'Z004_20342' ), ' ' ) AS PAC3_VRN, PAC4_VR, COALESCE((SELECT MAX(SYSDEF_NM) FROM MA_CODEDTL WHERE SYSDEF_CD = A.PAC4_VR AND COMPANY_CD = 'KL0001' AND MODULE_CD = 'CO' AND FIELD_CD = 'Z005_20342' ), ' ' ) AS PAC4_VRN, PAC5_VR, COALESCE((SELECT MAX(CC_NM) FROM MA_CC_MST WHERE CC_CD = A.PAC5_VR AND COMPANY_CD = 'KL0001' ), ' ' ) AS PAC5_VRN, PAC7_VR, COALESCE((SELECT MAX(SYSDEF_NM) FROM MA_CODEDTL WHERE SYSDEF_CD = A.PAC7_VR AND COMPANY_CD = 'KL0001' AND MODULE_CD = 'CO' AND FIELD_CD = 'Z034_20342' ), ' ' ) AS PAC7_VRN, SUM(VAL1) AS VAL1 FROM ( SELECT COALESCE(PAC10_VR, ' ' ) AS PAC10_VR, COALESCE(PAC11_VR, ' ' ) AS PAC11_VR, COALESCE(PAC1_VR, ' ' ) AS PAC1_VR, COALESCE(PAC2_VR, ' ' ) AS PAC2_VR, COALESCE(PAC3_VR, ' ' ) AS PAC3_VR, COALESCE(PAC4_VR, ' ' ) AS PAC4_VR, COALESCE(PAC5_VR, ' ' ) AS PAC5_VR, COALESCE(PAC7_VR, ' ' ) AS PAC7_VR, CASE WHEN PAV_CD = 'VA1007' THEN PAV_VN ELSE 0 END AS VAL1 FROM CO_PADOC_DTL WHERE COMPANY_CD = 'KL0001' AND PADOC_NO = 'PA2025040000005') A GROUP BY PAC10_VR, PAC11_VR, PAC1_VR, PAC2_VR, PAC3_VR, PAC4_VR, PAC5_VR, PAC7_VR ORDER BY PAC10_VR, PAC11_VR, PAC1_VR, PAC2_VR, PAC3_VR, PAC4_VR, PAC5_VR, PAC7_VR</t>
  </si>
  <si>
    <t>WITH INNER_TR AS( SELECT ACCT_CD AS ACCT_CD , ACNT_NO AS ACNT_NO , CASE WHEN RCPPAY_CSF_NM = '1' THEN TRAN_AMT END AS CASH_AMT_D , 0 AS IAMT_AMT , CASE WHEN RCPPAY_cSF_NM = '2' THEN TRAN_AMT END AS CASH_AMT_C FROM TR_ACNT_TRAN_DC_LIST_Z20342 WHERE 1 =1 AND TRAN_DT = '20250219' AND FNNCRSRC_CLAS_CD = 'A9900' ORDER BY ACCT_CD ), CASH AS ( SELECT '100' AS DPSTSE_FG_CD , '100' AS DOCU_TP_CD , '현금' AS FNNCRSRC_LCLAS_NM , ' ' AS FEOTH_ACNT_NO , ACCT_CD AS ACCT_CD , FINPRODUCT_NM AS FINPRODUCT_NM , FINPRODUCT_NO AS FINPRODUCT_NO , SUM(FND_AMT) AS FND_AMT , SUM(CASH_AMT_D) AS CASH_AMT_D , SUM(IAMT_AMT) AS IAMT_AMT , SUM(CASH_AMT_C) AS CASH_AMT_C , SUM(WTHDRWL_AMT) AS WTHDRWL_AMT , SUM(ACNT_BLNC) AS ACNT_BLNC FROM ( SELECT '100' AS DPSTSE_FG_CD , '현금' AS FNNCRSRC_LCLAS_NM , COND_VR AS ACCT_CD , COND_VR_DESC_CNTN AS FINPRODUCT_NM , GRP_VR_DESC_CNTN AS FINPRODUCT_NO , 0 AS FND_AMT , 0 AS CASH_AMT_D , 0 AS IAMT_AMT , 0 AS CASH_AMT_C , 0 AS WTHDRWL_AMT , 0 AS ACNT_BLNC FROM TR_CONST_MST_Z20342 WHERE 1 =1 AND CONST_VR = 'TMFFPM01600' AND COND_VR LIKE '1111110%' UNION ALL SELECT DOCU_TP_CD AS DPSTSE_FG_CD , FNNCRSRC_LCLAS_NM AS FNNCRSRC_LCLAS_NM , ACCT_CD AS ACCT_CD , FNNCRSRC_MLSFC_NM AS FNNCRSRC_MLSFC_NM , FNNCRSRC_SCSF_NM AS FNNCRSRC_SCSF_NM , ACNT_BLNC AS FND_AMT , 0 AS CASH_AMT_D , 0 AS CASH_AMT_C , 0 AS WTHDRWL_AMT , 0 AS WTHDRWL_AMT , ACNT_BLNC AS ACNT_BLNC FROM TR_DT_FNNCRSRC_CRST_LIST_Z20342 WHERE 1 =1 AND DOCU_TP_CD = '100' AND TRAN_DT = ( SELECT MAX(TRAN_DT) FROM TR_DT_FNNCRSRC_CRST_LIST_Z20342 WHERE TRAN_DT &lt; '20251105' ) ) GROUP BY ACCT_CD , FINPRODUCT_NM , FINPRODUCT_NO ORDER BY ACCT_CD ), DEPO AS ( SELECT DPSTSE_FG_CD AS DPSTSE_FG_CD , DPSTSE_FG_CD AS DOCU_TP_CD , FNNCRSRC_LCLAS_NM AS FNNCRSRC_LCLAS_NM , FEOTH_ACNT_NO AS FEOTH_ACNT_NO , ACCT_CD AS ACCT_CD , FNNCRSRC_MLSFC_NM AS FNNCRSRC_MLSFC_NM , FNNCRSRC_SCSF_NM AS FNNCRSRC_SCSF_NM , sum(FND_AMT) AS FND_AMT , sum(CASH_AMT_D) AS CASH_AMT_D , sum(IAMT_AMT) AS IAMT_AMT , sum(CASH_AMT_C) AS CASH_AMT_C , sum(WTHDRWL_AMT) AS WTHDRWL_AMT , sum(FND_AMT) + sum(CASH_AMT_D) + sum(IAMT_AMT) - sum(CASH_AMT_C) - sum(WTHDRWL_AMT) AS ACNT_BLNC FROM ( SELECT A.DPSTSE_FG_CD AS DPSTSE_FG_CD , B.SYSDEF_NM AS FNNCRSRC_LCLAS_NM , A.FINPRODUCT_CD AS FEOTH_ACNT_NO , A.ACCT_CD AS ACCT_CD , A.FINPRODUCT_NM AS FNNCRSRC_MLSFC_NM , FN_DEC_SAVE_CM_CRYPT_INFO_Z20342(FN_ENC_STYLE_Z20342('ACCOUNT' ), A.FINPRODUCT_NO) AS FNNCRSRC_SCSF_NM , 0 AS FND_AMT , 0 AS CASH_AMT_D , 0 AS IAMT_AMT , 0 AS CASH_AMT_C , 0 AS WTHDRWL_AMT , 0 AS ACNT_BLNC FROM FI_FINPRODUCT_MST A , MA_CODEDTL_SDTL B WHERE 1 =1 AND A.FINPRODUCT_FG = '1' AND A.USE_YN = 'Y' AND A.DPSTSE_FG_CD = B.SYSDEF_CD AND B.MODULE_CD = 'FI' AND B.FIELD_CD IN ('P30090' ) AND B.LANG_CD = 'KO' AND A.DPSTSE_FG_CD BETWEEN '111' and '117' AND FN_DEC_SAVE_CM_CRYPT_INFO_Z20342(FN_ENC_STYLE_Z20342('ACCOUNT' ), A.FINPRODUCT_NO) NOT IN (SELECT FN_DEC_SAVE_CM_CRYPT_INFO_Z20342(FN_ENC_STYLE_Z20342('ACCOUNT' ),ACNT_NO) FROM TR_ACNT_SETUP_MST_Z20342 WHERE USE_YN ='Y' ) UNION ALL SELECT A.DOCU_TP_CD AS DPSTSE_FG_CD , A.FNNCRSRC_LCLAS_NM AS FNNCRSRC_LCLAS_NM , B.FINPRODUCT_CD AS FEOTH_ACNT_NO , A.ACCT_CD AS ACCT_CD , A.FNNCRSRC_MLSFC_NM AS FNNCRSRC_MLSFC_NM , FN_DEC_SAVE_CM_CRYPT_INFO_Z20342(FN_ENC_STYLE_Z20342('ACCOUNT' ), A.FNNCRSRC_SCSF_NM) AS FNNCRSRC_SCSF_NM , A.ACNT_BLNC AS FND_AMT , 0 AS CASH_AMT_D , 0 AS CASH_AMT_C , 0 AS WTHDRWL_AMT , 0 AS WTHDRWL_AMT , 0 AS ACNT_BLNC FROM TR_DT_FNNCRSRC_CRST_LIST_Z20342 A , FI_FINPRODUCT_MST B WHERE 1 =1 AND A.DOCU_TP_CD BETWEEN '111' and '117' AND A.TRAN_DT = (SELECT MAX(TRAN_DT) FROM TR_DT_FNNCRSRC_CRST_LIST_Z20342 WHERE TRAN_DT &lt; '20251105' ) AND FN_DEC_SAVE_CM_CRYPT_INFO_Z20342(FN_ENC_STYLE_Z20342('ACCOUNT' ), A.FNNCRSRC_SCSF_NM) = FN_DEC_SAVE_CM_CRYPT_INFO_Z20342(FN_ENC_STYLE_Z20342('ACCOUNT' ), B.FINPRODUCT_NO) AND FN_DEC_SAVE_CM_CRYPT_INFO_Z20342(FN_ENC_STYLE_Z20342('ACCOUNT' ), A.FNNCRSRC_SCSF_NM) NOT IN (SELECT FN_DEC_SAVE_CM_CRYPT_INFO_Z20342(FN_ENC_STYLE_Z20342('ACCOUNT' ), ACNT_NO) FROM TR_ACNT_SETUP_MST_Z20342 WHERE USE_YN ='Y' ) UNION ALL SELECT A.DPSTSE_FG_CD AS DPSTSE_FG_CD , C.SYSDEF_NM AS FNNCRSRC_LCLAS_NM , A.FINPRODUCT_CD AS FEOTH_ACNT_NO , A.ACCT_CD AS ACCT_CD , A.FINPRODUCT_NM AS FNNCRSRC_MLSFC_NM , FN_DEC_SAVE_CM_CRYPT_INFO_Z20342(FN_ENC_STYLE_Z20342('ACCOUNT' ), A.FINPRODUCT_NO) AS FNNCRSRC_SCSF_NM , 0 AS FND_AMT , CASE WHEN B.RCPPAY_CSF_NM = '1' AND B.FNNCRSRC_CLAS_CD = 'A9900' THEN 0 WHEN B.RCPPAY_CSF_NM = '1' THEN TRAN_AMT END AS CASH_AMT_D , CASE WHEN B.RCPPAY_CSF_NM = '1' AND B.FNNCRSRC_CLAS_CD = 'A9900' THEN TRAN_AMT END AS IAMT_AMT , CASE WHEN B.RCPPAY_cSF_NM = '2' AND B.FNNCRSRC_CLAS_CD = 'A9900' THEN 0 WHEN B.RCPPAY_CSF_NM = '2' THEN TRAN_AMT END AS CASH_AMT_C , CASE WHEN (B.RCPPAY_CSF_NM = '2' ) AND (B.FNNCRSRC_CLAS_CD = 'A9900' ) THEN TRAN_AMT END AS WTHDRWL_AMT , 0 AS ACNT_BLNC FROM FI_FINPRODUCT_MST A , TR_ACNT_TRAN_DC_LIST_Z20342 B , MA_CODEDTL_SDTL C WHERE 1 =1 AND B.TRAN_DT BETWEEN TO_CHAR('20251105' ) AND TO_CHAR('20251105' ) AND FN_DEC_SAVE_CM_CRYPT_INFO_Z20342(FN_ENC_STYLE_Z20342('ACCOUNT' ), A.FINPRODUCT_NO) = FN_DEC_SAVE_CM_CRYPT_INFO_Z20342(FN_ENC_STYLE_Z20342('ACCOUNT' ), B.ACNT_NO) AND A.USE_YN = 'Y' AND A.DPSTSE_FG_CD = C.SYSDEF_CD AND C.MODULE_CD = 'FI' AND C.FIELD_CD IN ('P30090' ) AND C.LANG_CD = 'KO' AND FN_DEC_SAVE_CM_CRYPT_INFO_Z20342(FN_ENC_STYLE_Z20342('ACCOUNT' ), A.FINPRODUCT_NO) NOT IN (SELECT FN_DEC_SAVE_CM_CRYPT_INFO_Z20342(FN_ENC_STYLE_Z20342('ACCOUNT' ),ACNT_NO) FROM TR_ACNT_SETUP_MST_Z20342 WHERE USE_YN ='Y' ) ) WHERE 1 =1 GROUP BY DPSTSE_FG_CD , FNNCRSRC_LCLAS_NM , FEOTH_ACNT_NO , ACCT_CD , FNNCRSRC_MLSFC_NM , FNNCRSRC_SCSF_NM ORDER BY DPSTSE_FG_CD , FNNCRSRC_SCSF_NM ), SHORT_OFFER AS ( SELECT '510' AS DPSTSE_FG_CD , '510' AS DOCU_TP_CD , FNNCRSRC_LCLAS_NM AS FNNCRSRC_LCLAS_NM , ' ' AS FEOTH_ACNT_NO , ACCT_CD AS ACCT_CD , FINPRODUCT_NM AS FINPRODUCT_NM , FINPRODUCT_NO AS FINPRODUCT_NO , SUM(FND_AMT) AS FND_AMT , SUM(CASH_AMT_D) AS CASH_AMT_D , SUM(IAMT_AMT) AS IAMT_AMT , SUM(CASH_AMT_C) AS CASH_AMT_C , SUM(WTHDRWL_AMT) AS WTHDRWL_AMT , sum(FND_AMT) + sum(CASH_AMT_D) + sum(IAMT_AMT) - sum(CASH_AMT_C) - sum(WTHDRWL_AMT) AS ACNT_BLNC FROM ( SELECT '510' AS DPSTSE_FG_CD , COND_VR_DESC_CNTN AS FNNCRSRC_LCLAS_NM , COND_VR AS ACCT_CD , '만기1년이내' AS FINPRODUCT_NM , GRP_VR_DESC_CNTN AS FINPRODUCT_NO , 0 AS FND_AMT , 0 AS CASH_AMT_D , 0 AS IAMT_AMT , 0 AS CASH_AMT_C , 0 AS WTHDRWL_AMT , 0 AS ACNT_BLNC FROM TR_CONST_MST_Z20342 WHERE 1 =1 AND CONST_VR = 'TMFFPM01600' AND COND_VR LIKE '2000001%' UNION ALL SELECT DOCU_TP_CD AS DPSTSE_FG_CD , FNNCRSRC_LCLAS_NM AS FNNCRSRC_LCLAS_NM , ACCT_CD AS ACCT_CD , FNNCRSRC_MLSFC_NM AS FNNCRSRC_MLSFC_NM , FNNCRSRC_SCSF_NM AS FNNCRSRC_SCSF_NM , ACNT_BLNC AS FND_AMT , 0 AS CASH_AMT_D , 0 AS CASH_AMT_C , 0 AS WTHDRWL_AMT , 0 AS WTHDRWL_AMT , ACNT_BLNC AS ACNT_BLNC FROM TR_DT_FNNCRSRC_CRST_LIST_Z20342 WHERE 1 =1 AND DOCU_TP_CD = '510' AND TRAN_DT = ( SELECT MAX(TRAN_DT) FROM TR_DT_FNNCRSRC_CRST_LIST_Z20342 WHERE TRAN_DT &lt; '20251105' ) ) GROUP BY FNNCRSRC_LCLAS_NM , ACCT_CD , FINPRODUCT_NM , FINPRODUCT_NO ORDER BY ACCT_CD ), LONG_OFFER AS ( SELECT '520' AS DPSTSE_FG_CD , '520' AS DOCU_TP_CD , FNNCRSRC_LCLAS_NM AS FNNCRSRC_LCLAS_NM , ' ' AS FEOTH_ACNT_NO , ACCT_CD AS ACCT_CD , FINPRODUCT_NM AS FINPRODUCT_NM , FINPRODUCT_NO AS FINPRODUCT_NO , SUM(FND_AMT) AS FND_AMT , SUM(CASH_AMT_D) AS CASH_AMT_D , SUM(IAMT_AMT) AS IAMT_AMT , SUM(CASH_AMT_C) AS CASH_AMT_C , SUM(WTHDRWL_AMT) AS WTHDRWL_AMT , sum(FND_AMT) + sum(CASH_AMT_D) + sum(IAMT_AMT) - sum(CASH_AMT_C) - sum(WTHDRWL_AMT) AS ACNT_BLNC FROM ( SELECT '520' AS DPSTSE_FG_CD , COND_VR_DESC_CNTN AS FNNCRSRC_LCLAS_NM , COND_VR AS ACCT_CD , '만기1년이상' AS FINPRODUCT_NM , GRP_VR_DESC_CNTN AS FINPRODUCT_NO , 0 AS FND_AMT , 0 AS CASH_AMT_D , 0 AS IAMT_AMT , 0 AS CASH_AMT_C , 0 AS WTHDRWL_AMT , 0 AS ACNT_BLNC FROM TR_CONST_MST_Z20342 WHERE 1 =1 AND CONST_VR = 'TMFFPM01600' AND COND_VR LIKE '2000002%' UNION ALL SELECT DOCU_TP_CD AS DPSTSE_FG_CD , FNNCRSRC_LCLAS_NM , ACCT_CD AS ACCT_CD , FNNCRSRC_MLSFC_NM AS FNNCRSRC_MLSFC_NM , FNNCRSRC_SCSF_NM AS FNNCRSRC_SCSF_NM , ACNT_BLNC AS FND_AMT , 0 AS CASH_AMT_D , 0 AS CASH_AMT_C , 0 AS WTHDRWL_AMT , 0 AS WTHDRWL_AMT , ACNT_BLNC AS ACNT_BLNC FROM TR_DT_FNNCRSRC_CRST_LIST_Z20342 WHERE 1 =1 AND DOCU_TP_CD = '520' AND TRAN_DT = ( SELECT MAX(TRAN_DT) FROM TR_DT_FNNCRSRC_CRST_LIST_Z20342 WHERE TRAN_DT &lt; '20251105' ) ) GROUP BY FNNCRSRC_LCLAS_NM , ACCT_CD , FINPRODUCT_NM , FINPRODUCT_NO ORDER BY ACCT_CD ) SELECT FNNCRSRC_CLAS_CD , DOCU_TP_CD , FNNCRSRC_LCLAS_NM , FEOTH_ACNT_NO , ACCT_CD , FNNCRSRC_MLSFC_NM , FNNCRSRC_SCSF_NM , FND_AMT , CASH_IAMT_AMT , IAMT_AMT , CASH_WTHDRWL_AMT , WTHDRWL_AMT , ACNT_BLNC FROM ( SELECT '000' AS FNNCRSRC_CLAS_CD , '000' AS DOCU_TP_CD , '총합계' AS FNNCRSRC_LCLAS_NM , ' ' AS FEOTH_ACNT_NO , ' ' AS ACCT_CD , ' ' AS FNNCRSRC_MLSFC_NM , ' ' AS FNNCRSRC_SCSF_NM , sum (FND_AMT ) AS FND_AMT , sum (CASH_AMT_D ) AS CASH_IAMT_AMT , sum (IAMT_AMT ) AS IAMT_AMT , sum (CASH_AMT_C ) AS CASH_WTHDRWL_AMT , sum (WTHDRWL_AMT ) AS WTHDRWL_AMT , sum(FND_AMT) + sum(CASH_AMT_D) + sum(IAMT_AMT) - sum(CASH_AMT_C) - sum(WTHDRWL_AMT) AS ACNT_BLNC FROM ( SELECT * FROM CASH A UNION ALL SELECT * FROM DEPO B UNION ALL SELECT * FROM SHORT_OFFER UNION ALL SELECT * FROM LONG_OFFER ) UNION ALL SELECT '009' AS FNNCRSRC_CLAS_CD , '009' AS DOCU_TP_CD , '현금합계' AS FNNCRSRC_LCLAS_NM , ' ' AS FEOTH_ACNT_NO , ' ' AS ACCT_CD , ' ' AS FNNCRSRC_MLSFC_NM , ' ' AS FNNCRSRC_SCSF_NM , sum (FND_AMT) AS FND_AMT , sum (0 ) AS CASH_IAMT_AMT , sum (0 ) AS IAMT_AMT , sum (0 ) AS CASH_WTHDRWL_AMT , sum (0 ) AS WTHDRWL_AMT , sum(FND_AMT) + sum(CASH_AMT_D) + sum(IAMT_AMT) - sum(CASH_AMT_C) - sum(WTHDRWL_AMT) AS ACNT_BLNC FROM CASH UNION All SELECT * FROM CASH UNION ALL SELECT '110' AS FNNCRSRC_CLAS_CD , '110' AS DOCU_TP_CD , '예금합계' AS FNNCRSRC_LCLAS_NM , ' ' AS FEOTH_ACNT_NO , ' ' AS ACCT_CD , ' ' AS FNNCRSRC_MLSFC_NM , ' ' AS FNNCRSRC_SCSF_NM , sum(FND_AMT) AS FND_AMT , sum(CASH_AMT_D) AS CASH_IAMT_AMT , sum(IAMT_AMT) AS IAMT_AMT , sum(CASH_AMT_C) AS CASH_WTHDRWL_AMT , sum(WTHDRWL_AMT) AS WTHDRWL_AMT , sum(FND_AMT) + sum(CASH_AMT_D) + sum(IAMT_AMT) - sum(CASH_AMT_C) - sum(WTHDRWL_AMT) AS ACNT_BLNC FROM DEPO UNION ALL SELECT * FROM DEPO UNION ALL SELECT '508' AS FNNCRSRC_CLAS_CD , '508' AS DOCU_TP_CD , '운용합계' AS FNNCRSRC_LCLAS_NM , ' ' AS FEOTH_ACNT_NO , ' ' AS ACCT_CD , ' ' AS FNNCRSRC_MLSFC_NM , ' ' AS FNNCRSRC_SCSF_NM , sum (FND_AMT) AS FND_AMT , sum (0 ) AS CASH_IAMT_AMT , sum (0 ) AS IAMT_AMT , sum (0 ) AS CASH_WTHDRWL_AMT , sum (0 ) AS WTHDRWL_AMT , sum(FND_AMT) + sum(CASH_AMT_D) + sum(IAMT_AMT) - sum(CASH_AMT_C) - sum(WTHDRWL_AMT) AS ACNT_BLNC FROM ( SELECT * FROM SHORT_OFFER UNION ALL SELECT * FROM LONG_OFFER ) UNION ALL SELECT '509' AS FNNCRSRC_CLAS_CD , '509' AS DOCU_TP_CD , '단기운용합계' AS FNNCRSRC_LCLAS_NM , ' ' AS FEOTH_ACNT_NO , ' ' AS ACCT_CD , ' ' AS FNNCRSRC_MLSFC_NM , ' ' AS FNNCRSRC_SCSF_NM , sum (FND_AMT) AS FND_AMT , sum (0 ) AS CASH_IAMT_AMT , sum (0 ) AS IAMT_AMT , sum (0 ) AS CASH_WTHDRWL_AMT , sum (0 ) AS WTHDRWL_AMT , sum(FND_AMT) + sum(CASH_AMT_D) + sum(IAMT_AMT) - sum(CASH_AMT_C) - sum(WTHDRWL_AMT) AS ACNT_BLNC FROM SHORT_OFFER UNION ALL SELECT * FROM SHORT_OFFER UNION ALL SELECT '519' AS FNNCRSRC_CLAS_CD , '519' AS DOCU_TP_CD , '장기운용합계' AS FNNCRSRC_LCLAS_NM , ' ' AS FEOTH_ACNT_NO , ' ' AS ACCT_CD , ' ' AS FNNCRSRC_MLSFC_NM , ' ' AS FNNCRSRC_SCSF_NM , sum (FND_AMT) AS FND_AMT , sum (0 ) AS CASH_IAMT_AMT , sum (0 ) AS IAMT_AMT , sum (0 ) AS CASH_WTHDRWL_AMT , sum (0 ) AS WTHDRWL_AMT , sum(FND_AMT) + sum(CASH_AMT_D) + sum(IAMT_AMT) - sum(CASH_AMT_C) - sum(WTHDRWL_AMT) AS ACNT_BLNC FROM LONG_OFFER UNION ALL SELECT * FROM LONG_OFFER ) WHERE 1 =1 ORDER BY DOCU_TP_CD , ACCT_CD</t>
  </si>
  <si>
    <t>SELECT A1.* FROM ( SELECT ROW_NUMBER() OVER ( ORDER BY C.ITEM_NM ) NO_ROW, 'Y' YN_REGMA, C.ITEM_CD, C.ITEM_CTGRY_GRP_NM2, M.COMPANY_CD, M.USE_YN YN_USE_M, M.START_DT, M.VLID_DT, M.ITEM_TYPE_CD, M.ITEM_GRP_CD, M.BATCH_STD_CD BATCH_STD_CD, LBLI.BATCH_STD_NM BATCH_STD_NM, LBI.BATCH_TP, LCM.CLASS_TP, M.CLASS_DEF_CD CLASS_DEF_CD, LCS.CLASS_NM CLASS_DEF_NM, M.VLID_TERM_DY, M.ITEM_URL, M.BCD_CD, M.HS_NO, M.HS_UNIT_CD, M.DRW_NO, M.MDL_NO, M.LOT_RULE_CD, M.SER_RULE_CD, M.TRSP_GRP_CD, M.MKCO_DC, M.INV_ST_CD, M.STD_WBS_NO, M.DLGT_ITEM_CD, M.VC_ITEM_YN, M.VC_CLASS_DEF_CD, LCS2.CLASS_NM VC_CLASS_DEF_NM, ISM1.SER_RULE_NM NM_LOT_RULE, ISM2.SER_RULE_NM SER_RULE_NM, (CASE WHEN COALESCE(MC.CTRL_VR, ' ' )=' ' OR MC.CTRL_VR = '0' THEN CUI.UNIT_CD WHEN MC.CTRL_VR = '1' THEN CUI.UNIT_NM WHEN MC.CTRL_VR = '2' THEN CUI.CMRC_UNIT_NM WHEN MC.CTRL_VR = '3' THEN CUI.SKL_UNIT_NM END) HS_UNIT_NM, C.ITEM_NM ITEM_NM, MIGI.ITEM_GRP_NM ITEM_GRP_NM, M.PRDUCTGRP_CD, M.ACCT_FG_CD, M.LCLAS_CD, MA_P00260.SYSDEF_NM LCLAS_NM, M.MLSFC_CD, MA_P00680.SYSDEF_NM MLSFC_NM, M.S_CSF_CD, MA_P00390.SYSDEF_NM S_CSF_NM, PWM.WBS_NM STD_WBS_NM, CI2.ITEM_NM DLGT_ITEM_NM, M.FRGCPT_YN, M.SER_USE_YN, M.BATCH_USE_YN, ( CASE WHEN (A1.ITEM_CD IS NULL AND B1.ITEM_CD IS NULL AND C1.ITEM_CD IS NULL AND D1.ITEM_CD IS NULL) THEN 'Y' ELSE 'N' END ) CHGE_YN, M.INVTRX_YN INVTRX_YN, ( CASE WHEN M.ITEM_TYPE_CD = 'SET' AND SSIM.ITEM_CD IS NOT NULL THEN 'Y' ELSE 'N' END ) SETITEM_USED_YN FROM CI_ITEM C LEFT OUTER JOIN MA_ITEM M ON M.ITEM_CD = C.ITEM_CD AND M.COMPANY_CD = 'KL0001' AND M.USE_YN = 'Y' LEFT OUTER JOIN ( SELECT PPDM.ITEM_CD FROM PP_PROD_MST PPDM WHERE PPDM.COMPANY_CD = 'KL0001' AND PPDM.CNCL_YN &lt;&gt; 'Y' AND PPDM.PROD_ST IN ('O' ,'R' ,'S' ) GROUP BY PPDM.ITEM_CD ) A1 ON A1.ITEM_CD = C.ITEM_CD LEFT OUTER JOIN ( SELECT IMCD.ITEM_CD FROM IM_MTLDOC_DTL IMCD WHERE IMCD.COMPANY_CD = 'KL0001' AND IMCD.INVTRX_CNCL_YN &lt;&gt; 'Y' GROUP BY IMCD.ITEM_CD ) B1 ON B1.ITEM_CD = C.ITEM_CD LEFT OUTER JOIN ( SELECT PPRD.ITEM_CD FROM PU_PURORDER_DTL PPRD INNER JOIN PU_PURORDER_MST PPRM ON PPRM.COMPANY_CD = 'KL0001' AND PPRM.PURDOC_NO = PPRD.PURDOC_NO AND PPRM.PO_CLOSE_YN &lt;&gt; 'Y' AND PPRM.PO_CNCL_YN &lt;&gt; 'Y' WHERE PPRD.COMPANY_CD = 'KL0001' GROUP BY PPRD.ITEM_CD ) C1 ON C1.ITEM_CD = C.ITEM_CD LEFT OUTER JOIN ( SELECT SSD.ITEM_CD FROM SD_SO_DTL SSD INNER JOIN SD_SO_MST SSM ON SSM.COMPANY_CD = 'KL0001' AND SSM.SODOC_NO = SSD.SODOC_NO AND SSM.SO_ST &lt;&gt; 'E' WHERE SSD.COMPANY_CD = 'KL0001' AND SSD.ITEM_ST &lt;&gt; 'E' GROUP BY SSD.ITEM_CD ) D1 ON D1.ITEM_CD = C.ITEM_CD LEFT OUTER JOIN ( SELECT DISTINCT SSIM.ITEM_CD FROM SD_SETITEM_MST SSIM WHERE SSIM.COMPANY_CD = 'KL0001' ) SSIM ON SSIM.ITEM_CD = M.ITEM_CD LEFT OUTER JOIN IM_SERIALRULE_MST ISM1 ON ISM1.COMPANY_CD = 'KL0001' AND ISM1.SER_RULE_CD = M.LOT_RULE_CD LEFT OUTER JOIN IM_SERIALRULE_MST ISM2 ON ISM2.COMPANY_CD = 'KL0001' AND ISM2.SER_RULE_CD = M.SER_RULE_CD LEFT OUTER JOIN LO_BATSTDLANG_INFO LBLI ON LBLI.COMPANY_CD = 'KL0001' AND LBLI.BATCH_STD_CD = M.BATCH_STD_CD AND LBLI.LANG_CD = 'KO' LEFT OUTER JOIN LO_BATSTD_INFO LBI ON LBI.COMPANY_CD = 'KL0001' AND LBI.BATCH_STD_CD = M.BATCH_STD_CD LEFT OUTER JOIN LO_CLSTYP_MST LCM ON LCM.COMPANY_CD = 'KL0001' AND LCM.MENU_CD = 'LOBBMG00500' LEFT OUTER JOIN LO_CLASS_SDTL LCS ON LCS.COMPANY_CD = 'KL0001' AND LCS.CLASS_TP = LCM.CLASS_TP AND LCS.CLASS_DEF_CD = M.CLASS_DEF_CD AND LCS.LANG_CD = 'KO' LEFT OUTER JOIN LO_CLASS_SDTL LCS2 ON LCS2.COMPANY_CD = 'KL0001' AND LCS2.CLASS_TP ='300' AND LCS2.CLASS_DEF_CD = M.VC_CLASS_DEF_CD AND LCS2.LANG_CD = 'KO' LEFT OUTER JOIN PS_WBS_MST PWM ON PWM.COMPANY_CD = M.COMPANY_CD AND PWM.WBS_NO = M.STD_WBS_NO LEFT OUTER JOIN MA_ITEMGRP_INFO MIGI ON MIGI.COMPANY_CD = M.COMPANY_CD AND MIGI.ITEM_GRP_CD = M.ITEM_GRP_CD LEFT OUTER JOIN MA_CODEDTL MA_P00130 ON MA_P00130.COMPANY_CD = 'KL0001' AND MA_P00130.MODULE_CD = 'MA' AND MA_P00130.FIELD_CD = 'P00130' AND MA_P00130.SYSDEF_CD = C.STD_ACCT_FG_CD LEFT OUTER JOIN MA_CODEDTL MA_S00020 ON MA_S00020.COMPANY_CD = 'KL0001' AND MA_S00020.MODULE_CD = 'MA' AND MA_S00020.FIELD_CD = 'S00020' AND MA_S00020.SYSDEF_CD = C.STD_PRDUCTGRP_CD LEFT OUTER JOIN MA_CODEDTL MA_P00260 ON MA_P00260.COMPANY_CD = M.COMPANY_CD AND MA_P00260.MODULE_CD = 'MA' AND MA_P00260.FIELD_CD = 'P00260' AND MA_P00260.SYSDEF_CD = M.LCLAS_CD LEFT OUTER JOIN MA_CODEDTL MA_P00680 ON MA_P00680.COMPANY_CD = M.COMPANY_CD AND MA_P00680.MODULE_CD = 'MA' AND MA_P00680.FIELD_CD = 'P00680' AND MA_P00680.SYSDEF_CD = M.MLSFC_CD LEFT OUTER JOIN MA_CODEDTL MA_P00390 ON MA_P00390.COMPANY_CD = M.COMPANY_CD AND MA_P00390.MODULE_CD = 'MA' AND MA_P00390.FIELD_CD = 'P00390' AND MA_P00390.SYSDEF_CD = M.S_CSF_CD LEFT OUTER JOIN CI_UOM_INFO CUI ON CUI.UNIT_CD = M.HS_UNIT_CD LEFT OUTER JOIN CI_ITEM CI2 ON CI2.ITEM_CD = M.DLGT_ITEM_CD LEFT OUTER JOIN MA_CTRLCONFIG MC ON MC.COMPANY_CD = 'KL0001' AND MC.MODULE_CD = 'MA' AND MC.CTRL_CD = 'MA00069' WHERE 1 = 1 AND ( M.ITEM_CD IS NOT NULL) ORDER BY C.ITEM_NM ) A1 ORDER BY NO_ROW</t>
  </si>
  <si>
    <t>SELECT A.BWRK_DT, A.DNL_ARLT_CD, FN_GET_BWRK_NM(A.DNL_ARLT_CD, A.BWRK_DT, '020267' , 'KL0001' ) AS DNL_ARLT_CD_NM, CASE WHEN A.RF_GOFF_DTS IS NULL AND A.RF_GOFW_DTS IS NULL THEN NULL ELSE FN_COMPARE_DATE(TO_CHAR(A.RF_GOFF_DTS, 'YYYYMMDD' ), A.BWRK_DT) || TO_CHAR(A.RF_GOFF_DTS, 'HH24:MI' ) || ' ~ ' || FN_COMPARE_DATE(TO_CHAR(A.RF_GOFW_DTS, 'YYYYMMDD' ), A.BWRK_DT) || TO_CHAR(A.RF_GOFW_DTS, 'HH24:MI' ) END AS RF_TIME, A.ABS_CNTN, NVL(A.NHLDY_BWRK_TM_CNT, 0 ) AS NHLDY_BWRK_TM_CNT, DECODE(G.ELCTRATHRZ_ST_CD, '6' , 0 , '5' , 0 , NVL(PG_HR_OTL_COMMON_PKG.F_GET_H_OVERTIME_REQ(A.EMP_NO,TO_CHAR(G.OVER_BWRK_DTS,'YYYY/MM/DD' ),G.HIS_SQ,'REQ' ,'OTC' ), 0 )) AS OVER_BWRK_CNFM_TM_CNT, DECODE(G.ELCTRATHRZ_ST_CD, '6' , 0 , '5' , 0 , NVL(G.NGHT_BWRK_TM_CNT, 0 )) AS NGHT_BWRK_TM_CNT, DECODE(G.ELCTRATHRZ_ST_CD, '6' , 0 , '5' , 0 , NVL(PG_HR_OTL_COMMON_PKG.F_GET_H_OVERTIME_REQ(A.EMP_NO,TO_CHAR(G.OVER_BWRK_DTS,'YYYY/MM/DD' ),G.HIS_SQ,'REQ' ,'HTC' ), 0 )) AS HLDY_BWRK_CNFM_TM_CNT, DECODE(G.ELCTRATHRZ_ST_CD, '6' , 0 , '5' , 0 , NVL(PG_HR_OTL_COMMON_PKG.F_GET_H_OVERTIME_REQ(A.EMP_NO,TO_CHAR(G.OVER_BWRK_DTS,'YYYY/MM/DD' ),G.HIS_SQ,'REQ' ,'HOT' ), 0 )) AS HLDY_OVER_BWRK_CNFM_TM_CNT, CASE WHEN A.BWRK_DT = TO_CHAR(TO_DATE(H.USE_DT),'YYYYMMDD' ) THEN TO_CHAR(TO_DATE(H.ORGHL_DT),'YYYY-MM-DD' ) ELSE NULL END AS HOLIDAY_DATE, CASE WHEN A.BWRK_DT = TO_CHAR(TO_DATE(H.USE_DT),'YYYYMMDD' ) THEN H.DTDOF_CD ELSE NULL END AS HOLIDAY_CODE, CASE WHEN A.BWRK_DT = TO_CHAR(TO_DATE(H.USE_DT),'YYYYMMDD' ) THEN FN_GET_BWRK_NM(H.DTDOF_CD, H.ORGHL_DT, '020267' , 'KL0001' ) ELSE NULL END AS HOLIDAY_NAME, CASE WHEN A.BWRK_DT = TO_CHAR(TO_DATE(H.USE_DT),'YYYYMMDD' ) THEN NULL ELSE TO_CHAR(TO_DATE(C.USE_DT),'YYYY-MM-DD' ) END AS CHANGE_DATE, CASE WHEN A.BWRK_DT = TO_CHAR(TO_DATE(H.USE_DT),'YYYYMMDD' ) THEN NULL ELSE (SELECT DNL_ARLT_CD FROM HR_DNL_ARLT_MST_Z20342 WHERE 1 = 1 AND EMP_NO = A.EMP_NO AND BWRK_DT = TO_CHAR(TO_DATE(C.USE_DT), 'YYYYMMDD' )) END AS CHANGE_CODE, CASE WHEN A.BWRK_DT = TO_CHAR(TO_DATE(H.USE_DT),'YYYYMMDD' ) THEN NULL ELSE (SELECT FN_GET_BWRK_NM(DNL_ARLT_CD, TO_CHAR(TO_DATE(C.USE_DT), 'YYYYMMDD' ), '020267' , 'KL0001' ) FROM HR_DNL_ARLT_MST_Z20342 WHERE 1 = 1 AND EMP_NO = A.EMP_NO AND BWRK_DT = TO_CHAR(TO_DATE(C.USE_DT), 'YYYYMMDD' )) END AS CHANGE_NAME, D.BWRK_TP_CD, F.HR_CD_NM, CASE WHEN D.BWRK_START_TM IS NULL AND D.BWRK_END_TM IS NULL THEN NULL ELSE SUBSTR(D.BWRK_START_TM, 1 , 2 ) || ':00' || ' ~ ' || SUBSTR(D.BWRK_END_TM , 1 , 2 ) || ':00' END AS SHTM_TIME, CASE WHEN D.BWRK_START_DT IS NULL AND D.BWRK_END_DT IS NULL THEN NULL ELSE SUBSTR(D.BWRK_START_DT, 1 , 4 ) || '-' || SUBSTR(D.BWRK_START_DT, 5 , 2 ) || '-' || SUBSTR(D.BWRK_START_DT, 7 , 2 ) || ' ~ ' || SUBSTR(D.BWRK_END_DT, 1 , 4 ) || '-' || SUBSTR(D.BWRK_END_DT, 5 , 2 ) || '-' || SUBSTR(D.BWRK_END_DT, 7 , 2 ) END AS SHTM_DT, CASE WHEN E.START_DT IS NULL AND E.END_DT IS NULL THEN NULL ELSE E.START_DT || ' ~ ' || E.END_DT END AS MTNITYIDNF_DT FROM HR_DNL_ARLT_MST_Z20342 A LEFT OUTER JOIN HR_DNL_MBST_HLDY_MST_Z20342 C ON A.COMPANY_CD = C.COMPANY_CD AND A.BWRK_DT = C.ORGHL_DT AND A.EMP_NO = C.EMP_NO LEFT OUTER JOIN HR_FLE_SHRTEN_BWRK_CNFM_MST_Z20342 D ON A.EMP_NO = D.EMP_NO AND A.BWRK_DT BETWEEN D.BWRK_START_DT AND D.BWRK_END_DT LEFT OUTER JOIN HR_MTNITYIDNF_MST E ON A.EMP_NO = E.EMP_NO AND A.BWRK_DT BETWEEN E.START_DT AND E.END_DT LEFT OUTER JOIN VW_HR_DNL_CD_PERIOD_Z20342 F ON A.COMPANY_CD = F.COMPANY_CD AND ((F.MENU_CD = 'KL09' AND '20251125' BETWEEN F.START_DT AND F.END_DT) OR F.MENU_CD = 'KL10' ) AND D.BWRK_TP_CD = F.HR_CD LEFT OUTER JOIN HR_OVER_BWRK_HLDY_REQ_LIST_Z20342 G ON A.COMPANY_CD = G.COMPANY_CD AND A.EMP_NO = G.EMP_NO AND A.BWRK_DT = TO_CHAR(G.OVER_BWRK_DTS, 'YYYYMMDD' ) AND G.ELCTRATHRZ_ST_CD = '4' LEFT OUTER JOIN HR_DNL_MBST_HLDY_MST_Z20342 H ON A.COMPANY_CD = H.COMPANY_CD AND A.EMP_NO = H.EMP_NO AND A.BWRK_DT = TO_CHAR(TO_DATE(H.USE_DT), 'YYYYMMDD' ) WHERE A.EMP_NO = '020267' AND A.BWRK_DT = '20251125' AND A.COMPANY_CD = 'KL0001'</t>
  </si>
  <si>
    <t>SELECT ORGHL_DT, DTDOF_CD FROM HR_DNL_MBST_HLDY_MST_Z20342 WHERE COMPANY_CD = 'KL0001' AND EMP_NO = '000567' AND SUBSTR(ORGHL_DT, 1 , 6 ) = '20251003' ORDER BY ORGHL_DT</t>
  </si>
  <si>
    <t>WITH EARLY_DLAY_TMP AS ( SELECT * FROM ( SELECT HR_DNL_ARLT_MST_Z20342.*, 'EA' AS FG_CD FROM HR_DNL_ARLT_MST_Z20342 WHERE GOFF_DTS - RF_GOFF_DTS &gt; (1 /24 ) UNION ALL SELECT HR_DNL_ARLT_MST_Z20342.*, 'DE' AS FG_CD FROM HR_DNL_ARLT_MST_Z20342 WHERE RF_GOFW_DTS - GOFW_DTS &gt; (1 /24 ) ) WHERE 1 = 1 AND COMPANY_CD = 'KL0001' AND EMP_NO = '180037' AND THTD_CLOSE_YN = 'Y' AND BWRK_DT &gt;= '20160101' ) SELECT A.EMP_NO, A.BWRK_DT, A.FG_CD, A.DNL_ARLT_CD, FN_COMPARE_DATE(TO_CHAR(A.GOFF_DTS, 'YYYYMMDD' ), A.BWRK_DT) || TO_CHAR(A.GOFF_DTS, 'HH24:MI' ) AS GOFF_DTS, FN_COMPARE_DATE(TO_CHAR(A.GOFW_DTS, 'YYYYMMDD' ), A.BWRK_DT) || TO_CHAR(A.GOFW_DTS, 'HH24:MI' ) AS GOFW_DTS, CASE WHEN A.FG_CD = 'EA' THEN FN_COMPARE_DATE(TO_CHAR(A.RF_GOFF_DTS, 'YYYYMMDD' ), A.BWRK_DT) || TO_CHAR(A.RF_GOFF_DTS, 'HH24:MI' ) ELSE FN_COMPARE_DATE(TO_CHAR(A.RF_GOFW_DTS, 'YYYYMMDD' ), A.BWRK_DT) || TO_CHAR(A.RF_GOFW_DTS, 'HH24:MI' ) END AS RF_DTS, FN_COMPARE_DATE(TO_CHAR(A.RF_GOFF_DTS, 'YYYYMMDD' ), A.BWRK_DT) || TO_CHAR(A.RF_GOFF_DTS, 'HH24:MI' ) AS RF_GOFF_DTS, FN_COMPARE_DATE(TO_CHAR(A.RF_GOFW_DTS, 'YYYYMMDD' ), A.BWRK_DT) || TO_CHAR(A.RF_GOFW_DTS, 'HH24:MI' ) AS RF_GOFW_DTS, B.DNL_INSPT_REASON_CD, CASE WHEN B.REQ_CSF_CD = 'M' AND B.ELCTRATHRZ_ST_CD = '1' THEN '일괄신청' ELSE B.ELCTRATHRZ_ST_CD END AS ELCTRATHRZ_ST_CD, B.REQ_SN FROM EARLY_DLAY_TMP A LEFT OUTER JOIN HR_EARLY_DLAY_REASON_REQ_LIST_Z20342 B ON A.COMPANY_CD = B.COMPANY_CD AND A.EMP_NO = B.EMP_NO AND A.BWRK_DT = B.BWRK_DT AND A.FG_CD = B.FG_CD WHERE 1 = 1 AND ( A.DNL_ARLT_CD IN( SELECT BWRK_CD FROM VW_HR_DNL_CD_LIST_PERIOD_Z20342 WHERE 1 = 1 AND COMPANY_CD = 'KL0001' AND USE_YN = 'Y' AND A.BWRK_DT BETWEEN APLY_START_DT AND APLY_END_DT AND WORK_CD = '10' ) OR ELCTRATHRZ_ST_CD IS NOT NULL ) AND A.BWRK_DT LIKE CONCAT('202412' ,'%' ) ORDER BY CASE WHEN A.BWRK_DT = '202412' THEN 0 ELSE 1 END, A.BWRK_DT</t>
  </si>
  <si>
    <t>SELECT NVL(HCEM.AGR_ST_CD, '200' ) AS AGR_ST_CD , HCEM.AGR_DT , HCEM.AGR_SQ , HCCRM.CNSNT_CD , HCCRM.CNSNT_NM , HCEM.REQ_START_DT , HCEM.REQ_END_DT , HCCRM.START_DT , HCEM.DEPT_CD , MDM.DEPT_NM , HCEM.EMP_NO , HEM.KOR_NM , HCEM.REQN_DT , HCCRM.RSPT_DEPT_CD , MDM2.DEPT_NM AS RSPT_DEPT_NM , HCCRM.REQN_EMP_NO , HEM2.KOR_NM AS REQR_NM , HCEM.RMK_CNTN , HCCRM.SCRN_ACSS_URL AS SCRN_ACSS_URL , HCEM.CNSNT_SQ , HCCRM.CNSNT_CNTN , HCEM.ATCH_FILE_DC , HCCRM.INTERCOM_FG_CD FROM HR_CNSNT_EMP_MST_Z20342 HCEM INNER JOIN HR_CNSNT_CRTR_MST_Z20342 HCCRM ON HCEM.COMPANY_CD = 'KL0001' AND HCCRM.COMPANY_CD = 'KL0001' AND HCCRM.TRGT_DEPT_CD = 'N' AND (HCCRM.REQ_ST_CD = '300' OR HCCRM.INTERCOM_FG_CD = '400' ) AND HCCRM.CNSNT_CD IN ( 'PAMSG' ) AND HCEM.EMP_NO = '190092' AND HCEM.REQ_START_DT BETWEEN HCCRM.START_DT AND NVL(HCCRM.END_DT, '29991231' ) AND HCEM.CNSNT_CD = HCCRM.CNSNT_CD AND HCCRM.CNSNT_SQ = HCEM.CNSNT_SQ LEFT OUTER JOIN MA_DEPT_MST MDM ON MDM.COMPANY_CD = 'KL0001' AND NVL(HCEM.REQN_DT, TO_CHAR(SYSDATE, 'yyyyMMdd' )) BETWEEN MDM.DEPT_START_DT AND NVL(MDM.DEPT_END_DT, '29991231' ) AND HCEM.DEPT_CD = MDM.DEPT_CD LEFT OUTER JOIN MA_DEPT_MST MDM2 ON MDM2.COMPANY_CD = 'KL0001' AND NVL(HCCRM.REQN_DT, TO_CHAR(SYSDATE, 'yyyyMMdd' )) BETWEEN MDM2.DEPT_START_DT AND NVL(MDM2.DEPT_END_DT, '29991231' ) AND HCCRM.RSPT_DEPT_CD = MDM2.DEPT_CD LEFT OUTER JOIN HR_EMP_MST HEM ON HEM.COMPANY_CD = 'KL0001' AND HCEM.EMP_NO = HEM.EMP_NO LEFT OUTER JOIN HR_EMP_MST HEM2 ON HEM2.COMPANY_CD = 'KL0001' AND HCCRM.REQN_EMP_NO = HEM2.EMP_NO ORDER BY HCCRM.START_DT, HCCRM.CNSNT_CD, HCCRM.CNSNT_SQ, HCEM.REQN_DT, HCEM.REQ_START_DT, HCEM.EMP_NO, HCEM.AGR_SQ</t>
  </si>
  <si>
    <t>SELECT TBL.CHGE_FG_CD, MC.SYSDEF_NM AS CHGE_FG_NM, TBL.CHGE_DC_CD, TBL.CHGE_DC_NM, TBL.START_DT, TBL.END_DT, TBL.RMK_DC, TBL.SORT_SQ FROM( SELECT '1' AS CHGE_FG_CD, HHD.GNFD_CD AS CHGE_DC_CD, COALESCE(HCL.HR_CD_NM, HCM.HR_CD_NM) AS CHGE_DC_NM, HHD.GNFD_DT AS START_DT, NULL AS END_DT, HHM.GNFD_TITL_NM AS RMK_DC, ROW_NUMBER () OVER(ORDER BY HHD.GNFD_DT, HHD.GNFD_LKE_NO) AS SORT_SQ FROM HR_HUAN_DTL HHD INNER JOIN HR_HUAN_MST HHM ON HHD.COMPANY_CD = HHM.COMPANY_CD AND HHD.GNFD_LKE_NO = HHM.GNFD_LKE_NO LEFT OUTER JOIN HR_CODEBASE_MST HCM ON HHD.COMPANY_CD = HCM.COMPANY_CD AND HCM.MENU_CD = '11' AND HHD.GNFD_CD = HCM.HR_CD LEFT OUTER JOIN HR_CODEBASE_LDTL HCL ON HCM.COMPANY_CD = HCL.COMPANY_CD AND HCM.MENU_CD = HCL.MENU_CD AND HCM.HR_CD = HCL.HR_CD AND HCM.HR_DTL_CD = HCL.HR_DTL_CD AND HCL.LANG_CD = 'KO' WHERE HHD.COMPANY_CD = 'KL0001' AND HHD.EMP_NO = '230042' AND HHD.GNFD_DT BETWEEN '20241201' AND '20250131' AND HHD.GNFD_ST_TP IN ('2' , '4' ) UNION ALL SELECT '2' AS CHGE_FG_CD, NULL AS CHGE_DC_CD, NULL AS CHGE_DC_NM, HHD.LAYOFF_TERM_START_DT AS START_DT, HHD.LAYOFF_TERM_END_DT AS END_DT, NULL AS RMK_DC, NULL SORT_SQ FROM HR_HUAN_DTL HHD INNER JOIN HR_CODEBASE_DTL HCD ON HHD.COMPANY_CD = HCD.COMPANY_CD AND HCD.MENU_CD = '11' AND HHD.GNFD_CD = HCD.HR_CD AND HCD.MCLS_CD = 'H00' AND HCD.MCLS_DC = 'Z17' WHERE HHD.COMPANY_CD = 'KL0001' AND HHD.EMP_NO = '230042' AND HHD.GNFD_ST_TP IN ('2' , '4' ) AND HHD.LAYOFF_TERM_START_DT &lt;= '20250131' AND HHD.LAYOFF_TERM_END_DT &gt;= '20241201' UNION ALL SELECT '3' AS CHGE_FG_CD, HHH.LAYOFF_TP AS CHGE_DC_CD, COALESCE(MCS.SYSDEF_NM, MC.SYSDEF_NM) AS CHGE_DC_NM, HHH.START_DT, HHH.END_DT, NULL AS RMK_DC, ROW_NUMBER () OVER(ORDER BY HHH.START_DT, HHH.GNFD_LKE_LAYOFF_NO) AS SORT_SQ FROM HR_HUANLOA_HST HHH LEFT OUTER JOIN MA_CODEDTL MC ON HHH.COMPANY_CD = MC.COMPANY_CD AND MC.MODULE_CD = 'HR' AND MC.FIELD_CD = 'P01333' AND HHH.LAYOFF_TP = MC.SYSDEF_CD LEFT OUTER JOIN MA_CODEDTL_SDTL MCS ON MC.COMPANY_CD = MCS.COMPANY_CD AND MC.MODULE_CD = MCS.MODULE_CD AND MC.FIELD_CD = MCS.FIELD_CD AND MC.SYSDEF_CD = MCS.SYSDEF_CD AND MCS.LANG_CD = 'KO' WHERE HHH.COMPANY_CD = 'KL0001' AND HHH.EMP_NO = '230042' AND HHH.START_DT &lt;= '20250131' AND COALESCE (HHH.END_DT, '99991231' ) &gt;= '20241201' UNION ALL SELECT DISTINCT '4' AS CHGE_FG_CD, NULL AS CHGE_DC_CD, NULL AS CHGE_DC_NM, CONT_START_DT, CONT_END_DT, NULL AS RMK_DC, DENSE_RANK () OVER(ORDER BY CONT_START_DT) AS SORT_SQ FROM HR_PAYFIX_INFO WHERE COMPANY_CD = 'KL0001' AND EMP_NO = '230042' AND ((CONT_START_DT BETWEEN '20241201' AND '20250131' ) OR (CONT_END_DT BETWEEN '20241201' AND '20250131' )) UNION ALL SELECT '5' AS CHGE_FG_CD, HHD.GNFD_CD AS CHGE_DC_CD, COALESCE(HCL.HR_CD_NM, HCM.HR_CD_NM) AS CHGE_DC_NM, HHD.LAYOFF_TERM_START_DT AS START_DT, HHD.LAYOFF_TERM_END_DT AS END_DT, MC.SYSDEF_NM AS RMK_DC, ROW_NUMBER () OVER(ORDER BY HHD.LAYOFF_TERM_START_DT) AS SORT_SQ FROM( SELECT COMPANY_CD, EMP_NO, GNFD_CD, LAYOFF_TERM_START_DT, LAYOFF_TERM_END_DT, RMK2_DC FROM HR_HUAN_DTL WHERE COMPANY_CD = 'KL0001' AND EMP_NO = '230042' AND '202501' BETWEEN SUBSTR(LAYOFF_TERM_START_DT, 1 , 6 ) AND COALESCE (SUBSTR(LAYOFF_TERM_END_DT, 1 , 6 ), '999912' ) ) HHD INNER JOIN HR_CODEBASE_DTL HCD ON HHD.COMPANY_CD = HCD.COMPANY_CD AND HCD.MENU_CD = '11' AND HHD.GNFD_CD = HCD.HR_CD AND HCD.HR_DTL_CD = 'N' AND HCD.MCLS_CD = 'H00' AND HCD.MCLS_DC = '34' INNER JOIN HR_CODEBASE_MST HCM ON HCD.COMPANY_CD = HCM.COMPANY_CD AND HCD.MENU_CD = HCM.MENU_CD AND HCD.HR_CD = HCM.HR_CD AND HCD.HR_DTL_CD = HCM.HR_DTL_CD LEFT OUTER JOIN HR_CODEBASE_LDTL HCL ON HCM.COMPANY_CD = HCL.COMPANY_CD AND HCM.MENU_CD = HCL.MENU_CD AND HCM.HR_CD = HCL.HR_CD AND HCM.HR_DTL_CD = HCL.HR_DTL_CD AND HCL.LANG_CD = 'KO' INNER JOIN MA_CODEDTL MC ON HHD.COMPANY_CD = MC.COMPANY_CD AND MC.MODULE_CD = 'HR' AND MC.FIELD_CD = 'P01835' AND HHD.RMK2_DC = MC.SYSDEF_CD AND COALESCE (MC.FLAG_CD, 'N' ) = 'N' INNER JOIN HR_EMP_DCPL_LIST_Z20342 HEDLZ ON HHD.COMPANY_CD = HEDLZ.COMPANY_CD AND HHD.EMP_NO = HEDLZ.EMP_NO AND COALESCE (HEDLZ.ERSR_DT, '99991231' ) &gt;= TO_CHAR(SYSDATE, 'YYYYMMDD' ) GROUP BY HHD.GNFD_CD, COALESCE(HCL.HR_CD_NM, HCM.HR_CD_NM), HHD.LAYOFF_TERM_START_DT, HHD.LAYOFF_TERM_END_DT, MC.SYSDEF_NM, HEDLZ.ERSR_DT UNION ALL SELECT '6' AS CHGE_FG_CD, NULL AS CHGE_DC_CD, NULL AS CHGE_DC_NM, RETR_DT AS START_DT, NULL AS END_DT, NULL AS RMK_DC, NULL SORT_SQ FROM HR_EMP_MST WHERE COMPANY_CD = 'KL0001' AND EMP_NO = '230042' AND RETR_DT BETWEEN '20241201' AND '20250131' UNION ALL SELECT 'Z05' AS CHGE_FG_CD, NULL AS CHGE_DC_CD, NULL AS CHGE_DC_NM, HYMX.STD_DT AS START_DT, NULL AS END_DT, NULL AS RMK_DC, NULL SORT_SQ FROM HR_YPAYCALC_MST_X20342 HYMX WHERE HYMX.COMPANY_CD = 'KL0001' AND HYMX.EMP_NO = '230042' AND SUBSTR(HYMX.STD_DT, 1 , 6 ) &lt;= '202501' AND HYMX.CLOSE_YN = 'Y' AND HYMX.CONT_FG IN ('8' , '9' ) UNION ALL SELECT 'Z06' AS CHGE_FG_CD, NULL AS CHGE_DC_CD, NULL AS CHGE_DC_NM, HFSBCMZ.BWRK_START_DT AS START_DT, HFSBCMZ.BWRK_END_DT AS END_DT, COALESCE(MCS.SYSDEF_NM, MC.SYSDEF_NM) AS RMK_DC, ROW_NUMBER () OVER(ORDER BY HFSBCMZ.BWRK_START_DT) AS SORT_SQ FROM HR_FLE_SHRTEN_BWRK_CNFM_MST_Z20342 HFSBCMZ INNER JOIN MA_CODEDTL MC ON HFSBCMZ.COMPANY_CD = MC.COMPANY_CD AND MC.MODULE_CD = 'HR' AND MC.FIELD_CD = 'Z108_20342' AND HFSBCMZ.BWRK_TP_CD = MC.SYSDEF_CD LEFT OUTER JOIN MA_CODEDTL_SDTL MCS ON MC.COMPANY_CD = MCS.COMPANY_CD AND MC.MODULE_CD = MCS.MODULE_CD AND MC.FIELD_CD = MCS.FIELD_CD AND MC.SYSDEF_CD = MCS.SYSDEF_CD AND MCS.LANG_CD = 'KO' WHERE HFSBCMZ.COMPANY_CD = 'KL0001' AND HFSBCMZ.EMP_NO = '230042' AND HFSBCMZ.BWRK_START_DT &lt;= '20250131' AND HFSBCMZ.BWRK_END_DT &gt;= '20241201' AND HFSBCMZ.BWRK_TP_CD IN ('CC' , 'WP' , 'FC' ) AND HFSBCMZ.PLAN_RFLT_YN = 'Y' AND HFSBCMZ.ELCTRATHRZ_ST_CD = '4' UNION ALL SELECT 'Z07' AS CHGE_FG_CD, NULL AS CHGE_DC_CD, MC.SYSDEF_NM AS CHGE_DC_NM, HOMX.VCTN_START_DT AS START_DT, HOMX.VCTN_END_DT AS END_DT, COALESCE(MCS.SYSDEF_NM, MC.SYSDEF_NM) AS RMK_DC, ROW_NUMBER () OVER(ORDER BY HOMX.VCTN_START_DT) AS SORT_SQ FROM HR_OFFAPPLY_MST_X20342 HOMX INNER JOIN MA_CODEDTL MC ON HOMX.COMPANY_CD = MC.COMPANY_CD AND MC.MODULE_CD = 'HR' AND MC.FIELD_CD = 'P05800' AND HOMX.DNL_CD = MC.SYSDEF_CD AND MC.REL_FLAG_4_CD = 'Y' LEFT OUTER JOIN MA_CODEDTL_SDTL MCS ON MC.COMPANY_CD = MCS.COMPANY_CD AND MC.MODULE_CD = MCS.MODULE_CD AND MC.FIELD_CD = MCS.FIELD_CD AND MC.SYSDEF_CD = MCS.SYSDEF_CD AND MCS.LANG_CD = 'KO' WHERE HOMX.COMPANY_CD = 'KL0001' AND HOMX.EMP_NO = '230042' AND HOMX.REQ_FG IN ('1' , '2' ) AND HOMX.VCTN_START_DT &lt;= '20250131' AND HOMX.VCTN_END_DT &gt;= '20241201' AND HOMX.GWAPRVLST_CD = '4' ) TBL INNER JOIN MA_CODEDTL MC ON MC.COMPANY_CD = 'KL0001' AND MC.MODULE_CD = 'HR' AND MC.FIELD_CD = 'Z552_20342' AND MC.SYSDEF_CD = TBL.CHGE_FG_CD ORDER BY MC.DISP_SQ, TBL.CHGE_FG_CD, TBL.SORT_SQ</t>
  </si>
  <si>
    <t>WITH PAY_TABLE AS( SELECT HPL.COMPANY_CD, HPD.BIZAREA_CD, HPD.WGS_YM, HPD.WGS_TP, HPD.NO_SQ, HPD.EMP_NO, HPL.PRINT_CLAS_FG, HPL.PRINT_CLAS_CD, HPL.PRINT_CLAS_NM, HPL.PRINT_SQ, COALESCE(HCD.MCLS_DC, '999' ) AS MCLS_DC, HPL.DC_CD, COALESCE(SUM(HPD.PAY_DDCT_AMT),0 ) AS PAY_DDCT_AMT FROM HR_PAYREPORT_LIST HPL LEFT JOIN HR_PCALCPAY_DTL HPD ON HPL.COMPANY_CD = HPD.COMPANY_CD AND HPD.WGS_YM = '202501' AND HPD.EMP_NO = '000569' AND HPL.PRINT_CLAS_FG = HPD.PAY_DDCT_TP AND HPL.DC_CD = HPD.PAY_DDCT_CD LEFT JOIN HR_PCALCPAY_MST HPM ON HPM.COMPANY_CD = HPD.COMPANY_CD AND HPM.BIZAREA_CD = HPD.BIZAREA_CD AND HPM.WGS_YM = '202501' AND HPM.WGS_TP = HPD.WGS_TP AND HPM.NO_SQ = HPD.NO_SQ AND HPM.EMP_NO = HPD.EMP_NO LEFT JOIN HR_CODEBASE_DTL HCD ON HCD.COMPANY_CD = HPD.COMPANY_CD AND HCD.HR_CD = HPD.PAY_DDCT_CD AND HCD.MENU_CD = '15' AND HCD.MCLS_CD = 'Z09' AND HCD.HR_DTL_CD = 'N' LEFT JOIN MA_CLOSE_MST MCM ON MCM.COMPANY_CD = HPM.COMPANY_CD AND MCM.CONN_GRP_CD = '*' AND MCM.BIZAREA_CD = HPM.BIZAREA_CD AND MCM.PC_CD = '*' AND MCM.DEPT_CD = '*' AND MCM.PLANT_CD = '*' AND MCM.WH_CD = '*' AND MCM.MODULE_CD = 'HR' AND MCM.CLOSE_TP_CD = '22' AND MCM.CLOSE_MD_TP = '2' AND MCM.CLOSE_YM = HPM.WGS_YM AND (MCM.CLOSE_DT = '*' OR (MCM.CLOSE_DT IS NOT NULL AND MCM.CLOSE_DT != ' ' )) AND MCM.CLOSE_YN = 'Y' AND MCM.CLOSE_CLAS_TP = '101' AND MCM.EMP_CD = HPM.EMPY_TP_CD AND MCM.EMP_TP = HPM.EMP_TP AND MCM.WGS_TP = HPM.WGS_TP AND MCM.FMTN_SQ_TP = HPM.NO_SQ WHERE HPL.COMPANY_CD = 'KL0001' AND HPL.FORM_CD = '100' AND MCM.READ_START_DT &lt;= TO_CHAR(SYSDATE, 'YYYYMMDD' ) AND MCM.CLOSE_YN = 'Y' AND HPL.PRINT_CLAS_FG = '1' AND HPD.WGS_TP IN ( '1' , '2' , '4' , '5' ) GROUP BY HPL.COMPANY_CD, HPD.BIZAREA_CD, HPD.WGS_YM, HPD.WGS_TP, HPD.NO_SQ, HPD.EMP_NO, HPL.PRINT_CLAS_FG, HPL.PRINT_CLAS_CD, HPL.PRINT_CLAS_NM, HPL.PRINT_SQ, HPL.DC_CD, HCD.MCLS_DC ), WORK_TIME AS ( SELECT HPL.COMPANY_CD, HPI.BIZAREA_CD, HPI.WGS_YM, HPI.EMP_NO, HPL.DC_CD, COALESCE(SUM(HPI.BWRK_DY),0 ) AS DY FROM HR_PAYREPORT_LIST HPL LEFT JOIN HR_PODINARY_INFO_X20342 HPI ON HPI.COMPANY_CD = HPL.COMPANY_CD AND HPI.WGS_YM = '202501' AND HPI.EMP_NO = '000569' AND HPI.USL_WAGE_CD = HPL.DC_CD AND SUBSTR(HPI.START_DT,1 ,6 ) = '202501' AND HPL.DC_CD IN ('P001' ,'P002' ,'P003' ,'P004' ,'P005' ,'P006' ,'P007' ,'P008' ,'P009' ) WHERE HPL.COMPANY_CD = 'KL0001' AND HPL.FORM_CD = '100' AND HPL.PRINT_CLAS_FG = '1' GROUP BY HPL.COMPANY_CD, HPI.BIZAREA_CD, HPI.WGS_YM, HPI.EMP_NO, HPL.DC_CD ), LAW_TIME AS ( SELECT HPL.COMPANY_CD, HPI.BIZAREA_CD, '202501' AS WGS_YM, HPI.EMP_NO, HPL.DC_CD, CASE WHEN HPL.DC_CD = 'P010' THEN COALESCE(SUM(HPI.XBWRK_TM_DY),0 ) WHEN HPL.DC_CD = 'P011' THEN COALESCE(SUM(HPI.HLDW_TM_DY),0 ) WHEN HPL.DC_CD = 'P012' THEN COALESCE(SUM(HPI.HLDY_OVER_BWRK_TM_DY),0 ) WHEN HPL.DC_CD = 'P013' THEN COALESCE(SUM(HPI.NSHIFT_DY),0 ) ELSE null END AS TM FROM HR_PAYREPORT_LIST HPL LEFT JOIN HR_PODINARY_INFO_X20342 HPI ON HPI.COMPANY_CD = HPL.COMPANY_CD AND HPI.WGS_YM = '202501' AND HPI.EMP_NO = '000569' AND HPI.USL_WAGE_CD = HPL.DC_CD AND SUBSTR(HPI.START_DT,1 ,6 ) = TO_CHAR(ADD_MONTHS(TO_DATE('202501' || '01' , 'YYYYMMDD' ),-1 ), 'YYYYMM' ) AND HPL.DC_CD IN ('P010' ,'P011' ,'P012' ,'P013' ) WHERE HPL.COMPANY_CD = 'KL0001' AND HPL.FORM_CD = '100' AND HPL.PRINT_CLAS_FG = '1' GROUP BY HPL.COMPANY_CD, HPI.BIZAREA_CD, HPI.EMP_NO, HPL.DC_CD ) SELECT T.PRINT_CLAS_FG, T.PRINT_CLAS_CD, T.PRINT_CLAS_NM, T.PRINT_SQ, T.MCLS_DC AS SE_CODE, COALESCE(MCD.SYSDEF_NM, ' ' ) AS MCLS_DC, P.DY AS BF_YM_PAY, L.TM AS YM_PAY, SUM(T.PAY_DDCT_AMT) AS PAY_DDCT_AMT, SUM(HNH.SBTR_AMT) AS SG_AMT FROM PAY_TABLE T LEFT JOIN WORK_TIME P ON P.COMPANY_CD = T.COMPANY_CD AND P.BIZAREA_CD = T.BIZAREA_CD AND P.WGS_YM = T.WGS_YM AND P.EMP_NO = T.EMP_NO AND P.DC_CD = T.DC_CD LEFT JOIN LAW_TIME L ON L.COMPANY_CD = T.COMPANY_CD AND L.BIZAREA_CD = T.BIZAREA_CD AND L.WGS_YM = T.WGS_YM AND L.EMP_NO = T.EMP_NO AND L.DC_CD = T.DC_CD LEFT JOIN MA_CODEDTL MCD ON MCD.COMPANY_CD = T.COMPANY_CD AND MCD.SYSDEF_CD = T.MCLS_DC AND MCD.MODULE_CD = 'HR' AND MCD.FIELD_CD = 'PA09_20342' LEFT JOIN HR_NPAYDDCT_HST_X20342 HNH ON HNH.COMPANY_CD = T.COMPANY_CD AND HNH.RVERS_YM = T.WGS_YM AND HNH.FG_CD = '2' AND HNH.WGS_FG = T.WGS_TP AND HNH.WGS_SQ = T.NO_SQ AND HNH.EMP_NO = T.EMP_NO AND HNH.PAY_DDCT_CD = T.DC_CD GROUP BY T.PRINT_CLAS_FG, T.PRINT_CLAS_CD, T.PRINT_CLAS_NM, T.PRINT_SQ, T.MCLS_DC, MCD.SYSDEF_NM, P.DY, L.TM ORDER BY T.MCLS_DC, T.PRINT_SQ</t>
  </si>
  <si>
    <t>SELECT SUBSTR(HPM.WGS_YM,1 ,4 ) AS RVERS_YY, SUBSTR(HPM.WGS_YM,5 ,6 ) AS RVERS_MM, HPM.EMP_NO, HEM.KOR_NM, HPM.BIZAREA_CD, HPM.DEPT_CD, MDM.DEPT_NM, HEM.POSI_CD, HPI.STD_DT, COALESCE(MCS2.SYSDEF_NM, MCD2.SYSDEF_NM) AS POSI_NM, CASE WHEN MCM.CLOSE_YN = 'Y' AND MCM.READ_START_DT &lt;= TO_CHAR(SYSDATE, 'YYYYMMDD' ) THEN TO_CHAR(SUM(HPM.PAY_TOT_AMT),'FM999,999,999,999' ) ELSE '0' END AS PAY_TOT_AMT, CASE WHEN MCM.CLOSE_YN = 'Y' AND MCM.READ_START_DT &lt;= TO_CHAR(SYSDATE, 'YYYYMMDD' ) THEN TO_CHAR(SUM(HPM.TOTDEDUCT_AMT),'FM999,999,999,999' ) ELSE '0' END AS TOTDEDUCT_AMT, CASE WHEN MCM.CLOSE_YN = 'Y' AND MCM.READ_START_DT &lt;= TO_CHAR(SYSDATE, 'YYYYMMDD' ) THEN TO_CHAR(SUM(HPM.DEFRER_PAY_AMT),'FM999,999,999,999' ) ELSE '0' END AS DEFRER_PAY_AMT FROM HR_PCALCPAY_MST HPM LEFT JOIN HR_EMP_MST HEM ON HEM.COMPANY_CD = HPM.COMPANY_CD AND HEM.EMP_NO = HPM.EMP_NO LEFT JOIN HR_PTITLE_INFO HPI ON HPI.COMPANY_CD = HPM.COMPANY_CD AND HPI.COMPANY_CD = HPM.COMPANY_CD AND HPI.BIZAREA_CD = HPM.BIZAREA_CD AND HPI.EMP_TP = HEM.EMP_TP AND HPI.EMPY_TP_CD = HEM.EMPY_TP_CD AND HPI.NO_SQ = HPM.NO_SQ AND HPI.WGS_TP = HPM.WGS_TP AND HPI.RVERS_YM = HPM.WGS_YM LEFT JOIN MA_CODEDTL MCD ON MCD.COMPANY_CD = HPM.COMPANY_CD AND MCD.MODULE_CD = 'HR' AND MCD.FIELD_CD = 'P00230' AND MCD.SYSDEF_CD = HPM.WGS_TP LEFT JOIN MA_CODEDTL_SDTL MCS ON MCS.COMPANY_CD = MCD.COMPANY_CD AND MCS.MODULE_CD = MCD.MODULE_CD AND MCS.FIELD_CD = MCD.FIELD_CD AND MCS.SYSDEF_CD = MCD.SYSDEF_CD AND MCS.LANG_CD = 'KO' LEFT JOIN MA_CODEDTL MCD2 ON MCD2.COMPANY_CD = HEM.COMPANY_CD AND MCD2.MODULE_CD = 'HR' AND MCD2.FIELD_CD = 'P00640' AND MCD2.SYSDEF_CD = HEM.POSI_CD LEFT JOIN MA_CODEDTL_SDTL MCS2 ON MCS2.COMPANY_CD = MCD2.COMPANY_CD AND MCS2.MODULE_CD = MCD2.MODULE_CD AND MCS2.FIELD_CD = MCD2.FIELD_CD AND MCS2.SYSDEF_CD = MCD2.SYSDEF_CD AND MCS2.LANG_CD = 'KO' LEFT JOIN ( SELECT MDM.COMPANY_CD, MDM.BIZAREA_CD, MDM.DEPT_CD, MDM.DEPT_NM, MDM.CC_CD, MDM.SORT_SQ, MDM.ORGN_LV_CD, MDM.DEPT_START_DT FROM MA_DEPT_MST MDM WHERE DEPT_START_DT = (SELECT MAX(DEPT_START_DT) AS DEPT_START_DT FROM MA_DEPT_MST MDM2 WHERE MDM2.COMPANY_CD = MDM.COMPANY_CD AND MDM2.BIZAREA_CD = MDM.BIZAREA_CD AND MDM2.DEPT_CD = MDM.DEPT_CD ) ) MDM ON MDM.COMPANY_CD = HPM.COMPANY_CD AND MDM.BIZAREA_CD = HPM.BIZAREA_CD AND MDM.DEPT_CD = HPM.DEPT_CD LEFT JOIN MA_CLOSE_MST MCM ON MCM.COMPANY_CD = HPM.COMPANY_CD AND MCM.CONN_GRP_CD = '*' AND MCM.BIZAREA_CD = HPM.BIZAREA_CD AND MCM.PC_CD = '*' AND MCM.DEPT_CD = '*' AND MCM.PLANT_CD = '*' AND MCM.WH_CD = '*' AND MCM.MODULE_CD = 'HR' AND MCM.CLOSE_TP_CD = '22' AND MCM.CLOSE_MD_TP = '2' AND MCM.CLOSE_YM = HPM.WGS_YM AND (MCM.CLOSE_DT = '*' OR (MCM.CLOSE_DT IS NOT NULL AND MCM.CLOSE_DT != ' ' )) AND MCM.CLOSE_YN = 'Y' AND MCM.CLOSE_CLAS_TP = '101' AND MCM.EMP_CD = HPM.EMPY_TP_CD AND MCM.EMP_TP = HPM.EMP_TP AND MCM.WGS_TP = HPM.WGS_TP AND MCM.FMTN_SQ_TP = HPM.NO_SQ WHERE HPM.COMPANY_CD = 'KL0001' AND HPM.WGS_YM = '202501' AND HPM.WGS_TP IN ( '1' , '2' , '4' , '5' ) AND HPM.EMP_NO = '240021' GROUP BY HPM.WGS_YM, HPM.EMP_NO, HEM.KOR_NM, HPM.BIZAREA_CD, HPM.DEPT_CD, MDM.DEPT_NM, HEM.POSI_CD, HPI.STD_DT, COALESCE(MCS2.SYSDEF_NM, MCD2.SYSDEF_NM), MCM.CLOSE_YN, MCM.READ_START_DT</t>
  </si>
  <si>
    <t>SELECT SUM(CEM.ECRYT_WRK_CNT) FROM CI_ECRYTSETUP_MST CEM WHERE CEM.ECRYT_USE_YN = 'Y'</t>
  </si>
  <si>
    <t>SELECT CASE ELEC_CHECK.CHAR_CD_VAL_DC WHEN '1' THEN 'Y' WHEN '2' THEN 'N' ELSE 'N' END AS ELEC_MST, CASE ELEC_CHECK.CHAR_CD_VAL_DC WHEN '1' THEN SETUP_DATA1_DC WHEN '2' THEN 'N' ELSE 'N' END AS ELEC_DTL, HCM.RVERS_START_YM, HCM.RVERS_END_YM, HCM.ST_CD, HCM.GWAPRVLST_CD, HCM.REQ_DOC_NO, HCM.CRTF_KND_CD, HCM.LANG_CD, FLAG.FLAG_CD, NULL AS APPLICATION, HCM.REQ_DT, HCM.APLT_EMP_NO, APLT_NM.KOR_NM AS APLT_KOR_NM, HCM.EMP_NO, TARGET_NM.KOR_NM, HCM.PRPOS_CD, CASE WHEN HCM.PRPOS_CD = '999' THEN HCM.PRPOS_DC_TXT ELSE FN_COALESCE(PRPOSL.SYSDEF_NM, PRPOS.SYSDEF_NM) END AS PRPOS_NM, FN_COALESCE(PRPOSL.SYSDEF_NM, PRPOS.SYSDEF_NM) AS PRPOS_NM2, HCM.PRPOS_DC, HCM.RECEPDESK_NM, HCM.IEMP_NO, HCM.IEMP_QT, HCM.VLID_TERM_START_DT, HCM.VLID_TERM_END_DT, CASE WHEN '20251111' BETWEEN VLID_TERM_START_DT AND VLID_TERM_END_DT THEN 'Y' ELSE 'N' END AS PRINT_YN, HCM.GNFD_INCL1_YN, HCM.RVERS_YY, HCM.GNFD_INCL2_YN, HCM.GNFD_INCL3_YN, HCM.GNFD_INCL4_YN, HCM.GNFD_INCL5_YN, HCM.RMK_DC, HCM.PRINT_QT, HCM.ISSUE_DT, TARGET_NM.BIZAREA_CD, TARGET_NM.DEPT_CD, (CASE WHEN HYM1.COMPANY_CD IS NULL OR HYM1.COMPANY_CD = ' ' THEN HYM2.CLOSE_YN ELSE HYM1.CLOSE_YN END ) AS CLOSE_YN, HRFI.FILE_DC, HRFI.FILE_SQ, HRFI.FILE_NM, CASE WHEN (HRFI.FILE_NM IS NULL OR HRFI.FILE_NM = ' ' ) THEN 'No' ELSE 'Yes' END FILE_YN, CFI.NEW_FILE_DC, CFI.ORGL_FILE_DC, CFI.ORGL_FEXTSN_DC, CFI.FILE_VR, INV.WRT_DT, HCM.MSK_YN, FN_COALESCE( ( SELECT MAX(HICTM.LINE_SQ) FROM HR_INCOMETAX_MST HICTM WHERE HICTM.COMPANY_CD = HCM.COMPANY_CD AND HICTM.EMP_NO = HCM.EMP_NO AND HICTM.REQ_DOC_NO = HCM.REQ_DOC_NO AND HICTM.WRT_DT = INV.WRT_DT ) , ( SELECT MAX(HICTM.LINE_SQ) FROM HR_INCOMETAX_MST HICTM WHERE HICTM.COMPANY_CD = HCM.COMPANY_CD AND HICTM.EMP_NO = HCM.EMP_NO AND HICTM.WRT_DT = INV.WRT_DT ) ) AS LINE_SQ FROM HR_CERT_MST HCM LEFT OUTER JOIN HR_EMP_MST APLT_NM ON APLT_NM.COMPANY_CD = HCM.COMPANY_CD AND APLT_NM.EMP_NO = HCM.APLT_EMP_NO AND APLT_NM.EMPY_TP_CD != 'E' LEFT OUTER JOIN HR_EMP_MST TARGET_NM ON TARGET_NM.COMPANY_CD = HCM.COMPANY_CD AND TARGET_NM.EMP_NO = HCM.EMP_NO AND TARGET_NM.EMPY_TP_CD != 'E' LEFT OUTER JOIN MA_CODEDTL FLAG ON FLAG.COMPANY_CD = HCM.COMPANY_CD AND FLAG.SYSDEF_CD = HCM.CRTF_KND_CD AND FLAG.MODULE_CD = 'HR' AND FLAG.FIELD_CD = 'Z010_20342' LEFT OUTER JOIN MA_CODEDTL PRPOS ON PRPOS.COMPANY_CD = HCM.COMPANY_CD AND PRPOS.SYSDEF_CD = HCM.PRPOS_CD AND PRPOS.MODULE_CD = 'HR' AND PRPOS.FIELD_CD = 'P01680' LEFT OUTER JOIN MA_CODEDTL_SDTL PRPOSL ON PRPOSL.COMPANY_CD = PRPOS.COMPANY_CD AND PRPOSL.SYSDEF_CD = PRPOS.SYSDEF_CD AND PRPOSL.MODULE_CD = PRPOS.MODULE_CD AND PRPOSL.FIELD_CD = PRPOS.FIELD_CD AND PRPOSL.LANG_CD = 'KO' LEFT OUTER JOIN ( SELECT MC.COMPANY_CD, MC.SYSDEF_CD, FN_COALESCE(MCS.SYSDEF_NM, MC.SYSDEF_NM), HCM2.CHAR_CD_VAL_DC, HCD2.SETUP_DATA1_DC FROM MA_CODEDTL MC LEFT JOIN MA_CODEDTL_SDTL MCS ON MC.COMPANY_CD = MCS.COMPANY_CD AND MC.MODULE_CD = MCS.MODULE_CD AND MC.FIELD_CD = MCS.FIELD_CD AND MC.SYSDEF_CD = MCS.SYSDEF_CD AND MCS.LANG_CD = 'KO' LEFT OUTER JOIN ( SELECT COMPANY_CD, CHAR_CD_VAL_DC FROM HR_CONFIG_MST WHERE COMPANY_CD = 'KL0001' AND CONFIG_CD = 'COM019' ) HCM2 ON HCM2.COMPANY_CD = MC.COMPANY_CD LEFT OUTER JOIN ( SELECT COMPANY_CD, MCLS_CD, SETUP_DATA1_DC FROM HR_CONFIG_DTL WHERE COMPANY_CD = 'KL0001' AND CONFIG_CD = 'COM019' ) HCD2 ON HCD2.COMPANY_CD = MC.COMPANY_CD AND HCD2.MCLS_CD = MC.FLAG_CD WHERE MC.COMPANY_CD= 'KL0001' AND MC.MODULE_CD = 'HR' AND MC.FIELD_CD = 'P01010' ) ELEC_CHECK ON ELEC_CHECK.COMPANY_CD = HCM.COMPANY_CD AND ELEC_CHECK.SYSDEF_CD = HCM.CRTF_KND_CD LEFT OUTER JOIN HR_YREND_MST HYM1 ON HYM1.COMPANY_CD = HCM.COMPANY_CD AND HYM1.TXFORM_CD = 'YREND' AND HYM1.STL_TP = '1' AND HYM1.RVERS_YY = HCM.RVERS_YY AND HYM1.EMP_NO = HCM.EMP_NO LEFT OUTER JOIN HR_YREND_MST HYM2 ON HYM2.COMPANY_CD = HCM.COMPANY_CD AND HYM2.TXFORM_CD = 'YREND' AND HYM2.STL_TP = '2' AND HYM2.RVERS_YY = HCM.RVERS_YY AND HYM2.EMP_NO = HCM.EMP_NO LEFT OUTER JOIN HR_RECEIPTFILE_INFO HRFI ON HRFI.COMPANY_CD = HCM.COMPANY_CD AND HRFI.RVERS_YY = HCM.RVERS_YY AND HRFI.EMP_NO = HCM.EMP_NO AND HRFI.RCPT_FG_CD = '1' LEFT OUTER JOIN CM_FILE_INFO CFI ON CFI.FILE_SQ = HRFI.FILE_SQ AND CFI.FILE_DC = HRFI.FILE_DC LEFT OUTER JOIN ( SELECT HCM.COMPANY_CD, HCM.REQ_DOC_NO, HCM.EMP_NO, MAX(HIM.WRT_DT) AS WRT_DT FROM HR_CERT_MST HCM LEFT OUTER JOIN HR_INCOMETAX_MST HIM ON HIM.COMPANY_CD = HCM.COMPANY_CD AND HIM.EMP_NO = HCM.EMP_NO AND HIM.RVERS_START_YM = HCM.RVERS_START_YM AND HIM.RVERS_END_YM = HCM.RVERS_END_YM WHERE HCM.COMPANY_CD = 'KL0001' AND (HCM.APLT_EMP_NO = '020267' OR HCM.EMP_NO = '020267' ) AND HCM.REQ_DT BETWEEN '20251001' AND '20251031' GROUP BY HCM.COMPANY_CD, HCM.REQ_DOC_NO, HCM.EMP_NO ) INV ON INV.COMPANY_CD = HCM.COMPANY_CD AND INV.REQ_DOC_NO = HCM.REQ_DOC_NO AND INV.EMP_NO = HCM.EMP_NO WHERE HCM.COMPANY_CD = 'KL0001' AND (HCM.APLT_EMP_NO = '020267' OR HCM.EMP_NO = '020267' ) AND HCM.REQ_DT BETWEEN '20251001' AND '20251031' AND HCM.CRTF_KND_CD != '3' AND ('' IS NULL OR '' = ' ' OR HCM.ST_CD = '' ) AND ('020267' = CASE '' WHEN '1' THEN HCM.APLT_EMP_NO WHEN '2' THEN HCM.EMP_NO ELSE '020267' END) AND ('' IS NULL OR '' = ' ' OR HCM.GWAPRVLST_CD = '' ) AND ( UPPER(APLT_NM.KOR_NM) LIKE FN_CONCAT(FN_CONCAT('%' , UPPER('' )), '%' ) OR UPPER(TARGET_NM.KOR_NM) LIKE FN_CONCAT(FN_CONCAT('%' , UPPER('' )), '%' ) OR UPPER('') IS NULL ) ORDER BY HCM.COMPANY_CD DESC, HCM.REQ_DT DESC, HCM.REQ_DOC_NO DESC, HCM.IEMP_NO</t>
  </si>
  <si>
    <t>SELECT FBM.PC_CD, FBM.ACTG_DT RCVN_DT, FBM.PARTNER_CD, COALESCE(CPL.PARTNER_NM, CP.PARTNER_NM) PARTNER_NM, FDD.NOTE_DC, FBM.DOCU_AMT, FBM.BAN_AMT, COALESCE(FBM.DOCU_AMT, 0 ) - COALESCE(FBM.BAN_AMT, 0 ) BLNC_AMT, FBM.DOCU_NO, FBM.DOLINE_SQ , FDS.MNGD_CD , FDS.MNGD_NM , MC29.SYSDEF_NM FROM FI_BAN_MST FBM INNER JOIN MA_COMPANY MC ON MC.COMPANY_CD = FBM.COMPANY_CD INNER JOIN MA_COA_MULTIATTR MCM ON MCM.COMPANY_CD = FBM.COMPANY_CD AND MCM.GAAP_CD = MC.GAAP_CD AND MCM.ACCT_CD = FBM.ACCT_CD AND (ACCTATTR_CD = '216' OR ACCTATTR_CD = '141' ) LEFT JOIN MA_CODEDTL MC29 ON MC29.COMPANY_CD = 'KL0001' AND MC29.MODULE_CD = 'MA' AND MC29.FIELD_CD = 'P00620' AND MC29.SYSDEF_CD = '29' LEFT JOIN CI_PARTNER_MST CP ON CP.PARTNER_CD = FBM.PARTNER_CD LEFT JOIN CI_PARTNER_LDTL CPL ON FBM.PARTNER_CD = CPL.PARTNER_CD AND CPL.LANG_CD = UPPER('KO' ) LEFT JOIN FI_DOCU_MST FDM ON FDM.COMPANY_CD = FBM.COMPANY_CD AND FDM.PC_CD = FBM.PC_CD AND FDM.DOCU_NO = FBM.DOCU_NO LEFT JOIN FI_DOCU_DTL FDD ON FDD.COMPANY_CD = FBM.COMPANY_CD AND FDD.PC_CD = FBM.PC_CD AND FDD.DOCU_NO = FBM.DOCU_NO AND FDD.DOLINE_SQ = FBM.DOLINE_SQ LEFT JOIN FI_DOCU_SDTL FDS ON FDS.COMPANY_CD = FDD.COMPANY_CD AND FDS.PC_CD = FDD.PC_CD AND FDS.DOCU_NO = FDD.DOCU_NO AND FDS.DOLINE_SQ = FDD.DOLINE_SQ AND FDS.MCLS_CD = 'A02' WHERE FBM.COMPANY_CD = 'KL0001' AND FBM.PC_CD = '1000' AND FBM.ACTG_DT BETWEEN '20250101' AND '20251231' AND FDM.MENU_CD != 'AACGDP00100' GROUP BY FBM.PC_CD, FBM.ACTG_DT, FBM.PARTNER_CD, COALESCE(CPL.PARTNER_NM, CP.PARTNER_NM), FDD.NOTE_DC, FBM.DOCU_AMT, FBM.BAN_AMT, FBM.DOCU_AMT, FBM.BAN_AMT, FBM.DOCU_NO, FBM.DOLINE_SQ , FDS.MNGD_CD , FDS.MNGD_NM , MC29.SYSDEF_NM</t>
  </si>
  <si>
    <t>SELECT MGI.USER_ID, CUM.USER_FG_CD, MGI.USER_NM, CUM.USER_NM2, CUM.MBL_CERT_NO, CUM.HLOF_FG_CD, CUM.END_DT, CLI.LANG_CD, CLI.GMT_CD, HEM.EMP_NO, HEM.KOR_NM, MGI.MENUGRP_CD, ( CASE WHEN MGL.GRP_NM IS NULL OR MGL.GRP_NM = '' THEN MGM.GRP_NM ELSE MGL.GRP_NM END ) GRP_NM FROM MA_GROUPUSER_INFO MGI LEFT OUTER JOIN ( SELECT CLI.USER_ID, CLI.COMPANY_CD, CLI.MENUGRP_CD, CLI.LANG_CD, CLI.GMT_CD FROM CM_LOGIN_INFO CLI INNER JOIN ( SELECT A.USER_ID, MAX(A.LOGIN_DTS) LOGIN_DTS FROM CM_LOGIN_INFO A INNER JOIN CI_USER_MST B ON A.USER_ID = B.USER_ID LEFT OUTER JOIN HR_EMP_MST C ON B.GEMP_NO = C.GEMP_NO AND A.COMPANY_CD = C.COMPANY_CD WHERE (C.RETR_DT IS NULL OR C.RETR_DT = '' OR C.RETR_DT &gt; '20251112' ) GROUP BY A.USER_ID ) CLI2 ON CLI.USER_ID = CLI2.USER_ID AND CLI.LOGIN_DTS = CLI2.LOGIN_DTS ) CLI ON MGI.USER_ID = CLI.USER_ID LEFT OUTER JOIN CI_USER_MST CUM ON CUM.USER_ID = MGI.USER_ID LEFT OUTER JOIN HR_EMP_MST HEM ON MGI.COMPANY_CD = HEM.COMPANY_CD AND CUM.GEMP_NO = HEM.GEMP_NO LEFT OUTER JOIN MA_GROUP_MST MGM ON MGI.COMPANY_CD = MGM.COMPANY_CD AND MGI.MENUGRP_CD = MGM.MENUGRP_CD LEFT OUTER JOIN MA_GROUP_LDTL MGL ON MGL.COMPANY_CD = MGM.COMPANY_CD AND MGL.MENUGRP_CD = MGM.MENUGRP_CD AND MGL.LANG_CD = 'KO' WHERE MGI.COMPANY_CD = 'KL0001' ORDER BY MGI.USER_ID</t>
  </si>
  <si>
    <t>SELECT A.COMPANY_CD , A.ABSN_DT , A.EMP_NO , A.REQ_SN , B.KOR_NM , HUAN.DEPT_CD , B.POSI_CD , (SELECT SYSDEF_NM FROM MA_CODEDTL WHERE COMPANY_CD = B.COMPANY_CD AND SYSDEF_CD = B.POSI_CD AND MODULE_CD = 'HR' AND FIELD_CD = 'P00640' ) AS POSI_NM , C.DEPT_NM , A.BWRK_CD , (SELECT BWRK_CNTN FROM HR_DNL_BWRK_CD_MST_Z20342 WHERE COMPANY_CD = A.COMPANY_CD AND BWRK_CD = A.BWRK_CD AND A.ABSN_DT BETWEEN APLY_START_DT AND APLY_END_DT ) AS BWRK_CNTN , A.ELCTRATHRZ_NO , A.ELCTRATHRZ_ST_CD , (SELECT SYSDEF_NM FROM MA_CODEDTL WHERE COMPANY_CD = A.COMPANY_CD AND SYSDEF_CD = A.ELCTRATHRZ_ST_CD AND MODULE_CD = 'MA' AND FIELD_CD = 'P01300' ) AS ELCTRATHRZ_ST_NM , A.ABSN_CNTN , A.CNCL_ELCTRATHRZ_NO , A.CNCL_ELCTRATHRZ_ST_CD , (SELECT SYSDEF_NM FROM MA_CODEDTL WHERE COMPANY_CD = A.COMPANY_CD AND SYSDEF_CD = A.CNCL_ELCTRATHRZ_ST_CD AND MODULE_CD = 'MA' AND FIELD_CD = 'P01300' ) AS CNCL_ELCTRATHRZ_ST_NM , A.CNCL_REASON_CNTN , D.SAST_CD , E.SAST_NM FROM HR_DNL_ABSN_REQ_INFO_Z20342 A LEFT OUTER JOIN HR_EMP_MST B ON A.COMPANY_CD = B.COMPANY_CD AND A.EMP_NO = B.EMP_NO AND TO_CHAR(SYSDATE, 'YYYYMMDD' ) BETWEEN B.JNCO_DT AND COALESCE(B.RETR_DT ,'99991231' ) INNER JOIN VW_HR_HUAN_Z20342 HUAN ON A.COMPANY_CD = HUAN.COMPANY_CD AND A.EMP_NO = HUAN.EMP_NO AND A.ABSN_DT BETWEEN HUAN.START_DT AND HUAN.END_DT AND HUAN.PLURAL_YN ='N' INNER JOIN MA_DEPT_MST C ON A.COMPANY_CD = C.COMPANY_CD AND HUAN.DEPT_CD = C.DEPT_CD AND A.ABSN_DT BETWEEN C.DEPT_START_DT AND C.DEPT_END_DT LEFT OUTER JOIN HR_DNL_MBST_SAST_HST_Z20342 D ON A.COMPANY_CD = D.COMPANY_CD AND A.EMP_NO = D.EMP_NO AND A.ABSN_DT BETWEEN D.APLY_START_DT AND D.APLY_END_DT LEFT OUTER JOIN CO_SAST_MST_Z20342 E ON A.COMPANY_CD = E.COMPANY_CD AND D.SAST_CD = E.SAST_CD AND A.ABSN_DT BETWEEN E.START_DT AND COALESCE(E.END_DT, '99991231' ) WHERE 1 =1 AND A.COMPANY_CD = 'KL0001' AND A.ELCTRATHRZ_ST_CD IS NOT NULL AND A.ABSN_DT BETWEEN '2025' ||'0101' AND '2025' ||'1231' AND HUAN.DEPT_CD IN ( '150101' , '150201' , '150202' , '200102' , '200201' , '200301' , '200403' , '250102' , '250204' , '250206' , '300202' , '400301' , '700201' , '150208' , '200101' , '200308' , '250104' , '250201' , '259998' , '300213' , '400215' , '400302' , '500201' , '100101' , '200103' , '200202' , '200209' , '200307' , '259999' , '300210' , '300404' , '350207' , '350220' , '700101' , '100401' , '100601' , '200401' , '200406' , '250203' , '300101' , '300305' , '350103' , '350203' , '350205' , '350206' , '400201' , '400202' , '500208' , '100201' , '150207' , '200302' , '200402' , '200802' , '250301' , '300405' , '300702' , '350216' , '400203' , '400303' , '450202' , '500218' , '600111' , '100301' , '200303' , '200305' , '200312' , '200404' , '300201' , '300205' , '300212' , '300401' , '350211' , '350215' , '400206' , '400306' , '450101' , '450105' , '600112' , '150203' , '200203' , '200204' , '200207' , '200304' , '250103' , '250304' , '250311' , '300208' , '300402' , '300602' , '350101' , '350204' , '350217' , '350301' , '350302' , '400205' , '450201' , '450216' , '500212' , '200313' , '200400' , '250202' , '300304' , '350202' , '450206' , '450226' , '500202' ) ORDER BY A.ABSN_DT DESC, A.EMP_NO, A.REQ_SN DESC</t>
  </si>
  <si>
    <t>WITH ASSET_TP_HIERARCHY AS ( SELECT COMPANY_CD ,ASSET_TP_CD ,ASSET_TP_NM ,ACCT_CD ,DPACMTL_ACCT_CD ,IMPACCT2_CD ,CONNECT_BY_ROOT(ASSET_TP_CD) AS ROOT_ASSET_TP_CD ,LEVEL FROM FI_TPASSET_MST START WITH COMPANY_CD = 'KL0001' AND UP_ASSET_TP_CD IS NULL AND ASSET_DP_FG = '1' CONNECT BY PRIOR ASSET_TP_CD = UP_ASSET_TP_CD AND ASSET_DP_FG = '1' AND COMPANY_CD = 'KL0001' ) , ASSET_INFO AS (SELECT FAM.COMPANY_CD AS COMPANY_CD , FAM.ASSET_CD AS ASSET_CD , FAM.ASSET_NM AS ASSET_NM , FAM.ASSET_CD_SQ AS ASSET_CD_SQ , FAM.ASSET_DP_FG AS ASSET_DP_FG , FAM.ASSET_TP_CD AS ASSET_TP_CD , FAM.ACCT_CD AS ACCT_CD , FAM.PCA_CD AS PCA_CD , MCM.ACCTATTR_CD AS ACCTATTR_CD , FDM.DOCU_NO FROM FI_ASSET_MST FAM JOIN MA_COA_MST MCM ON MCM.COMPANY_CD = FAM.COMPANY_CD AND MCM.ACCT_CD = FAM.ACCT_CD AND MCM.GAAP_CD = '1' AND MCM.ACCTATTR_CD IN ('270' ) JOIN ASSET_TP_HIERARCHY ATH ON ATH.COMPANY_CD = FAM.COMPANY_CD AND ATH.ASSET_TP_CD = FAM.ASSET_TP_CD LEFT JOIN FI_DOCU_MST FDM ON FDM.COMPANY_CD = FAM.COMPANY_CD AND FDM.PC_CD = FAM.PC_CD AND FDM.DOCU_NO = FAM.DOCU_NO AND FDM.DOCU_ST_CD ='1' WHERE FAM.COMPANY_CD = 'KL0001' AND FAM.ASSET_DP_FG = '1' AND NOT EXISTS (SELECT 1 FROM FI_ASSETMV_INFO FAI WHERE FAI.COMPANY_CD =FAM.COMPANY_CD AND FAI.PC_CD = FAM.PC_CD AND FAI.ASSET_CD = FAM.ASSET_CD AND FAI.ASSET_CD_SQ =FAM.ASSET_CD_SQ AND FAI.ATMOVE_DT &lt;= SUBSTR('202509' ,1 ,4 )-1 ||'1231' AND FAI.ATMOVE_FG_CD IN ('21' ,'23' )) ) , ASSET_ACCT AS ( SELECT MCM.COMPANY_CD AS COMPANY_CD , MCM.ACCT_CD AS ACCT_CD , MCM.ACCT_NM AS ACCT_NM FROM MA_COA_MST MCM JOIN ASSET_TP_HIERARCHY ATH ON ATH.COMPANY_CD = MCM.COMPANY_CD AND ATH.ACCT_CD = MCM.ACCT_CD WHERE MCM.COMPANY_CD = 'KL0001' AND MCM.ACCTATTR_CD IN ('270' ) ORDER BY MCM.ACCT_CD ) , BEFORE_ASSET_DP_INFO AS ( SELECT FAI.COMPANY_CD AS COMPANY_CD , AI.ACCT_CD AS ACCT_CD , COALESCE(SUM(FAI.DP_TRGT_ACQS_AMT), 0 ) AS BAMI_ACQ_AMT FROM FI_ASSETDP_INFO FAI INNER JOIN ASSET_INFO AI ON AI.COMPANY_CD = FAI.COMPANY_CD AND AI.ASSET_CD = FAI.ASSET_CD AND AI.ASSET_CD_SQ = FAI.ASSET_CD_SQ AND AI.ASSET_DP_FG = FAI.ASSET_DP_FG WHERE FAI.DP_YM = SUBSTR('202509' ,1 ,4 )-1 ||'12' GROUP BY FAI.COMPANY_CD , AI.ACCT_CD ) , ASSET_DP_INFO AS ( SELECT FAI.COMPANY_CD AS COMPANY_CD , AI.ACCT_CD AS ACCT_CD , COALESCE( SUM( FAI.DP_TRGT_ACQS_AMT ) ,0 ) AS AMI_ACQ_AMT FROM FI_ASSETDP_INFO FAI INNER JOIN ASSET_INFO AI ON AI.COMPANY_CD = FAI.COMPANY_CD AND AI.ASSET_CD = FAI.ASSET_CD AND AI.ASSET_CD_SQ = FAI.ASSET_CD_SQ AND AI.ASSET_DP_FG = FAI.ASSET_DP_FG WHERE FAI.DP_YM = '202509' GROUP BY FAI.COMPANY_CD , AI.ACCT_CD ) , ASSET_DP_MM_DAE AS ( SELECT FAI.COMPANY_CD AS COMPANY_CD , FAI.ASSET_CD AS ASSET_CD , FAI.ASSET_CD_SQ AS ASSET_CD_SQ , FAI.ASSET_DP_FG AS ASSET_DP_FG , MAX(FAI.DP_YM) AS DP_YM FROM FI_ASSETDP_INFO FAI INNER JOIN ASSET_INFO AI ON AI.COMPANY_CD = FAI.COMPANY_CD AND AI.ASSET_CD = FAI.ASSET_CD AND AI.ASSET_CD_SQ = FAI.ASSET_CD_SQ AND AI.ASSET_DP_FG = FAI.ASSET_DP_FG WHERE FAI.COMPANY_CD = 'KL0001' AND FAI.DP_YM BETWEEN SUBSTR('202509' ,1 ,4 )-1 ||'12' AND '202509' AND EXISTS ( SELECT * FROM FI_ASSETDP_INFO WHERE COMPANY_CD = FAI.COMPANY_CD AND ASSET_CD = FAI.ASSET_CD AND ASSET_CD_SQ = FAI.ASSET_CD_SQ AND ASSET_DP_FG = FAI.ASSET_DP_FG AND DP_YM = '202509' AND DP_TRGT_ACQS_AMT= 0 ) AND FAI.DP_TRGT_ACQS_AMT &gt;0 GROUP BY FAI.COMPANY_CD , FAI.ASSET_CD , FAI.ASSET_CD_SQ , FAI.ASSET_DP_FG ) , ASSET_DP_INFO_DAE AS ( SELECT FAI.COMPANY_CD AS COMPANY_CD , AI.ACCT_CD AS ACCT_CD , COALESCE( SUM( FAI.DP_TRGT_ACQS_AMT ),0 ) * -1 AS AMI_DAE_AMT FROM FI_ASSETDP_INFO FAI INNER JOIN ASSET_DP_MM_DAE admd ON admd.COMPANY_CD = FAI.COMPANY_CD AND admd.ASSET_CD = FAI.ASSET_CD AND admd.ASSET_CD_SQ = FAI.ASSET_CD_SQ AND admd.ASSET_DP_FG = FAI.ASSET_DP_FG AND admd.DP_YM = FAI.DP_YM INNER JOIN ASSET_INFO AI ON AI.COMPANY_CD = FAI.COMPANY_CD AND AI.ASSET_CD = FAI.ASSET_CD AND AI.ASSET_CD_SQ = FAI.ASSET_CD_SQ AND AI.ASSET_DP_FG = FAI.ASSET_DP_FG GROUP BY FAI.COMPANY_CD , AI.ACCT_CD ) , ACCT_DAY_SUM AS ( SELECT fdds.ACCT_CD , SUM ( CASE WHEN fdds.DRCRFG_CD ='1' THEN fdds.DOCU_AMT ELSE fdds.DOCU_AMT*-1 END ) JAN_AMT FROM FI_DOCU_DAY_SUM fdds JOIN MA_COA_MST MCM ON MCM.COMPANY_CD = fdds.COMPANY_CD AND MCM.ACCT_CD = fdds.ACCT_CD AND MCM.ACCTATTR_CD ='270' WHERE 1 =1 AND fdds.COMPANY_CD = 'KL0001' AND fdds.SUM_FG ='D' AND fdds.ACTG_DT BETWEEN SUBSTR( '202509' ,1 ,4 ) || '00' AND '202509' || '31' GROUP BY fdds.ACCT_CD ) , ASSET_MV_INFO AS ( SELECT FAI.COMPANY_CD AS COMPANY_CD , FAI.ACCT_CD AS ACCT_CD , FAI.ACCTATTR_CD AS ACCTATTR_CD , FAI.PCA_CD AS PCA_CD , SUM(FAI.AMI_ACQ_AMT) AS AMI_ACQ_AMT , SUM(FAI.AMI_MV_AMT) AS AMI_MV_AMT , SUM(FAI.AMI_PFD_AMT) AS AMI_PFD_AMT , SUM(FAI.AMI_RPC_AMT) AS AMI_RPC_AMT , SUM(FAI.AMI_HFS_AMT) AS AMI_HFS_AMT , SUM(FAI.AMI_DEF_ARC_AMT) AS AMI_DEP_ARC_AMT , SUM(FAI.AMI_DEF_PFD_AMT) AS AMI_DEP_PFD_AMT , SUM(FAI.AMI_DEF_HFS_AMT) AS AMI_DEP_HFS_AMT , SUM(FAI.AMI_AIL_ACQ_AMT) AS AMI_AIL_ACQ_AMT , SUM(FAI.AMI_AIL_ACQ1_AMT) AS AMI_AIL_ACQ1_AMT , SUM(FAI.AMI_AIL_ACQ2_AMT) AS AMI_AIL_ACQ2_AMT , MAX(FAI.AMI_AIL_ACQ3_AMT) AS AMI_AIL_ACQ3_AMT FROM ( SELECT FAI.COMPANY_CD AS COMPANY_CD , AI.ACCT_CD AS ACCT_CD , AI.ACCTATTR_CD AS ACCTATTR_CD , CASE WHEN FAI.ATMOVE_FG_CD IN ('61' ) THEN FAI.CHGNEXT_PCA_CD ELSE FAI.CHGBEF_PCA_CD END AS PCA_CD , FAI.ATMOVE_FG_CD AS ATMOVE_FG_CD , CASE WHEN FAI.ATMOVE_FG_CD IN ('11' , '12' , '13' ) THEN COALESCE(FAI.ATMOVE_AMT, 0 ) END AS AMI_ACQ_AMT , CASE WHEN FAI.ATMOVE_FG_CD IN ('61' , '63' ) THEN COALESCE(FAI.ATMOVE_AMT, 0 ) ELSE 0 END AS AMI_MV_AMT , CASE WHEN FAI.ATMOVE_FG_CD IN ('21' , '22' , '23' ,'24' ) AND FDM2.DOCU_CD = '100' THEN COALESCE(FAI.ATMOVE_AMT, 0 ) ELSE 0 END AS AMI_PFD_AMT , CASE WHEN FAI.ATMOVE_FG_CD IN ('23' ) AND FDM2.DOCU_CD = '29' THEN COALESCE(FAI.ATMOVE_AMT, 0 ) ELSE 0 END AS AMI_RPC_AMT , CASE WHEN FAI.ATMOVE_FG_CD IN ('71' ,'72' ) THEN COALESCE(FAI.ATMOVE_AMT, 0 ) WHEN FAI.ATMOVE_FG_CD IN ('31' ) THEN COALESCE(FAI.REVAL_SURP_INC_AMT, 0 ) ELSE 0 END AS AMI_HFS_AMT , CASE WHEN FAI.ATMOVE_FG_CD IN('61' ) THEN COALESCE(FAI.CHGBEF_DP_ACMTL_AMT, 0 ) * -1 WHEN FAI.ATMOVE_FG_CD IN( '63' ) THEN COALESCE(FAI.CHGBEF_DP_ACMTL_AMT, 0 ) ELSE 0 END AS AMI_DEF_ARC_AMT , CASE WHEN FAI.ATMOVE_FG_CD IN ('21' , '22' , '23' ,'24' ) THEN COALESCE(FAI.CHG_DP_ACMTL_AMT, 0 ) ELSE 0 END AS AMI_DEF_PFD_AMT , CASE WHEN FAI.ATMOVE_FG_CD IN ('31' ) THEN COALESCE(FAI.SGACCT_AMT, 0 ) ELSE 0 END AS AMI_AIL_ACQ_AMT , CASE WHEN FAI.ATMOVE_FG_CD IN ('31' ) AND (COALESCE(FAI.SGACCT_AMT, 0 ) &lt; 0 ) THEN COALESCE(FAI.SGACCT_AMT, 0 ) - COALESCE(FAI.CHGBEF_DP_ACMTL_AMT, 0 ) ELSE 0 END AS AMI_AIL_ACQ1_AMT , CASE WHEN FAI.ATMOVE_FG_CD IN ('31' ) AND (COALESCE(FAI.SGACCT_AMT, 0 ) &gt; 0 ) THEN COALESCE(FAI.SGACCT_AMT, 0 ) - COALESCE(FAI.CHGBEF_DP_ACMTL_AMT, 0 ) ELSE 0 END AS AMI_AIL_ACQ2_AMT , CASE WHEN FAI.ATMOVE_FG_CD IN ('31' ) THEN COALESCE(FAI.CHGBEF_DP_ACMTL_AMT, 0 ) ELSE 0 END AS AMI_AIL_ACQ3_AMT , CASE WHEN FAI.ATMOVE_FG_CD IN ('71' ,'72' ) THEN COALESCE(FAI.CHGBEF_DP_ACMTL_AMT, 0 ) ELSE 0 END AS AMI_DEF_HFS_AMT FROM FI_ASSETMV_INFO FAI INNER JOIN ASSET_INFO AI ON AI.COMPANY_CD = FAI.COMPANY_CD AND AI.ASSET_CD = FAI.ASSET_CD AND AI.ASSET_CD_SQ = FAI.ASSET_CD_SQ AND AI.ASSET_DP_FG = FAI.ASSET_DP_FG LEFT JOIN FI_DOCU_MST FDM2 ON FDM2.COMPANY_CD = FAI.COMPANY_CD AND FDM2.PC_CD = FAI.PC_CD AND FDM2.DOCU_NO = FAI.DOCU_NO WHERE SUBSTR(FAI.ATMOVE_DT, 1 , 6 ) BETWEEN SUBSTR( '202509' ,1 ,4 ) || '00' AND '202509' || '31' ) FAI GROUP BY FAI.COMPANY_CD , FAI.ACCT_CD , FAI.ACCTATTR_CD , FAI.PCA_CD ) SELECT 'KL0001' AS COMPANY_CD , CASE WHEN GROUPING(aa.ACCT_CD) = 1 THEN '' ELSE MIN( aa.ACCT_CD) END AS ACCT_CD , CASE WHEN GROUPING(aa.ACCT_CD) = 1 THEN '합계' ELSE MIN( aa.ACCT_NM) END AS ACCT_NM , SUM(badi.BAMI_ACQ_AMT) AS BAMI_ACQS_AMT , SUM(ami.AMI_ACQ_AMT) AS AMI_ACQ_AMT , SUM(ami.AMI_RPC_AMT) AS AMI_RPC_AMT , SUM(ami.AMI_PFD_AMT) AS AMI_PFD_AMT , SUM(adi.AMI_ACQ_AMT) AS AMI_SUBTOT_AMT , COALESCE(SUM(adi.AMI_ACQ_AMT),0 ) - COALESCE(SUM(ads.JAN_AMT ),0) AS BKY_HFS_AMT , GROUPING(aa.ACCT_CD) AS LVL_ACCT FROM ASSET_ACCT aa LEFT JOIN BEFORE_ASSET_DP_INFO badi ON badi.acct_cd = aa.acct_cd LEFT JOIN ASSET_DP_INFO adi ON adi.acct_cd = aa.acct_cd LEFT JOIN ASSET_DP_INFO_DAE adid ON adid.acct_cd = aa.acct_cd LEFT JOIN ACCT_DAY_SUM ads ON ads.acct_cd = aa.acct_cd LEFT JOIN ASSET_MV_INFO ami ON ami.acct_cd = aa.acct_cd GROUP BY CUBE( aa.ACCT_CD) ORDER BY LVL_ACCT , ACCT_CD</t>
  </si>
  <si>
    <t>SELECT FDS.COMPANY_CD, FDS.PC_CD, FDS.DOCU_NO, FDS.DOLINE_SQ, FDS.DISP_SQ, FDS.MCLS_CD, CASE WHEN SUBSTR(FDS.MCLS_CD, 1 , 1 ) = 'E' THEN CPM.PAC_NM ELSE COALESCE(MAL.MCLS_NM, MAM.MCLS_NM) END MCLS_NM, CASE WHEN SUBSTR(FDS.MCLS_CD, 1 , 1 ) = 'E' THEN CPM.PAC_NM2 ELSE MAM.MCLS_NM2 END MCLS_NM2, CASE WHEN SUBSTR(FDS.MCLS_CD, 1 , 1 ) = 'E' THEN (CASE WHEN CPM.CHECK_TABLE_ID IS NOT NULL THEN 'Y' ELSE 'N' END) ELSE MAM.MNGITEMCD_YN END MNGITEMCD_YN, CASE WHEN SUBSTR(FDS.MCLS_CD, 1 , 1 ) = 'E' THEN '0' ELSE COALESCE(MCD.INSR_MNDR_FG_CD, '3' ) END INSR_MNDR_FG_CD, FDS.TYPE_FG, FDS.MNGD_CD, FDS.MNGD_NM, FDS.MNGD_VN, FDS.MNG_DC, MAM.CARR_YN, CPM.PAC_CD FROM FI_DOCU_SDTL FDS LEFT JOIN FI_DOCU_DTL FDD ON FDS.COMPANY_CD = FDD.COMPANY_CD AND FDS.PC_CD = FDD.PC_CD AND FDS.DOCU_NO = FDD.DOCU_NO AND FDS.DOLINE_SQ = FDD.DOLINE_SQ LEFT JOIN FI_DOCU_MST FDM ON FDS.COMPANY_CD = FDM.COMPANY_CD AND FDS.DOCU_NO = FDM.DOCU_NO LEFT JOIN MA_ACCTMNG_MST MAM ON FDS.COMPANY_CD = MAM.COMPANY_CD AND FDS.MCLS_CD = MAM.MCLS_CD LEFT JOIN MA_ACCTMNG_LDTL MAL ON MAM.COMPANY_CD = MAL.COMPANY_CD AND MAM.MCLS_CD = MAL.MCLS_CD AND MAL.LANG_CD = UPPER('KO' ) LEFT JOIN MA_COA_DTL MCD ON MCD.COMPANY_CD = MAM.COMPANY_CD AND MCD.GAAP_CD = FDM.GAAP_CD AND MCD.MCLS_CD = MAM.MCLS_CD AND MCD.ACCT_CD = FDD.ACCT_CD LEFT JOIN CO_PAC_MST CPM ON FDS.COMPANY_CD = CPM.COMPANY_CD AND FDS.MCLS_CD = CPM.MCLS_CD WHERE FDS.COMPANY_CD = 'KL0001' AND FDS.DOCU_NO = 'FM_20250630_30417201' ORDER BY FDS.DOCU_NO, FDS.DOLINE_SQ, FDS.DISP_SQ</t>
  </si>
  <si>
    <t>SELECT A.COMPANY_CD , B.DEPT_CD , C.DEPT_NM , A.EMP_NO , A.KOR_NM , A.JNCO_DT , A.RETR_DT , B.EMP_TP , D.SYSDEF_NM AS EMP_TP_NM , B.PLURAL_YN , CASE WHEN COUNT (*) OVER (PARTITION BY A.COMPANY_CD, A.EMP_NO) &gt; 1 THEN 'Y' ELSE 'N' END AS DUPL_YN FROM HR_EMP_MST A INNER JOIN VW_HR_HUAN_Z20342 B ON A.COMPANY_CD = B.COMPANY_CD AND A.EMP_NO = B.EMP_NO AND '20251130' BETWEEN B.START_DT AND B.END_DT LEFT OUTER JOIN MA_DEPT_MST C ON A.COMPANY_CD = C.COMPANY_CD AND B.DEPT_CD = C.DEPT_CD AND '20251130' BETWEEN C.DEPT_START_DT AND C.DEPT_END_DT LEFT OUTER JOIN MA_CODEDTL D ON A.COMPANY_CD = D.COMPANY_CD AND D.MODULE_CD = 'HR' AND D.FIELD_CD = 'P00220' AND B.EMP_TP = D.SYSDEF_CD WHERE 1 =1 AND A.COMPANY_CD = 'KL0001' AND '20251130' BETWEEN A.JNCO_DT AND COALESCE(A.RETR_DT, '99991231' ) AND B.DEPT_CD IN ( '350206' ) AND (UPPER(B.DEPT_CD) LIKE '%' || UPPER('박세진' ) ||'%' OR UPPER(C.DEPT_NM) LIKE '%' || UPPER('박세진' ) ||'%' OR UPPER(A.EMP_NO) LIKE '%' || UPPER('박세진' ) ||'%' OR UPPER(A.KOR_NM) LIKE '%' || UPPER('박세진' ) ||'%') ORDER BY A.EMP_NO</t>
  </si>
  <si>
    <t>{ CALL UDP_SET_ORGCHART('KL0001' , '100', NULL, NULL) }</t>
  </si>
  <si>
    <t>WITH REVIEW_SUM AS ( SELECT COMPANY_CD , PC_CD , ACQS_REVIEW_NO , SUM(ACQS_AMT) AS STL_DOCU_AMT , STL_DOCU_NO , STL_DOCU_SQ FROM FI_ACQS_REVIEW_STL_DTL_Z20342 FARSDZ WHERE STL_DOCU_NO IS NOT NULL AND ASSET_CD != ACQS_REVIEW_NO AND ACCT_CD IS NULL GROUP BY COMPANY_CD, PC_CD, ACQS_REVIEW_NO, STL_DOCU_NO, STL_DOCU_SQ ), REPLACEMENT_INFO AS ( SELECT RSD.COMPANY_CD , RSD.PC_CD , RSD.ASSET_CD AS REPLACEMENT_ASSET_CD , RSD.ASSET_CD_SQ AS REPLACEMENT_ASSET_CD_SQ , FAM.ASSET_NM AS REPLACEMENT_ASSET_NM , RSD.ACQS_AMT AS REPLACEMENT_ACQS_AMT , RSD.PASSET_CD AS DISPOSED_ASSET_CD , RSD.PASSET_CD_SQ AS DISPOSED_ASSET_CD_SQ , RSD.STL_DOCU_NO AS ORIGIN_DOCU_NO , RSD.STL_DOCU_SQ AS ORIGIN_DOCU_SQ , FAM.ACCT_CD AS REPLACEMENT_ASSET_ACCT_CD , FTM.ASSET_TP_NM AS REPLACEMENT_ASSET_TP_NM , fam.CC_CD AS REPLACEMENT_CC_CD , FAM.PCA_CD AS REPLACEMENT_PCA_CD , mpm.PCA_NM AS REPLACEMENT_PCA_NM , fam.REALACQS_DT AS REPLACEMENT_REALACQS_DT FROM FI_ACQS_REVIEW_STL_DTL_Z20342 RSD LEFT JOIN FI_ASSET_MST FAM ON FAM.COMPANY_CD = RSD.COMPANY_CD AND FAM.PC_CD = RSD.PC_CD AND FAM.ASSET_CD = RSD.ASSET_CD LEFT JOIN FI_TPASSET_MST ftm ON ftm.COMPANY_CD = fam.COMPANY_CD AND ftm.ASSET_TP_CD = fam.ASSET_TP_CD LEFT JOIN MA_PCA_MST mpm ON mpm.COMPANY_CD = fam.COMPANY_CD AND mpm.PCA_CD = fam.PCA_CD WHERE RSD.PASSET_CD IS NOT NULL AND RSD.ASSET_CD IS NOT NULL ), MAIN_DATA AS ( SELECT TVPRLZ.COMPANY_CD , TVPRLZ.END_YM AS PDIV_YM , TVPRLZ.DOCU_NO AS STL_DOCU_NO , TVPRLZ.OCRN_DOLINE_SQ AS STL_DOCU_SQ , COALESCE(RS.STL_DOCU_AMT, FD.DOCU_AMT) AS DOCU_AMT , TVPRLZ.PDIV_DOCU_NO , TVPRLZ.PDIV_DOLINE_SQ , TVPRLZ.EXPE_ACCT_CD AS ACCT_CD , mcam.ACCT_NM , (COALESCE(TVPRLZ.PDIV_DOCU_AMT, 0 ) - COALESCE(TVPRLZ.CNSB_AMT, 0 )) AS NDEDUCT_AMT , TVPRLZ.VAT_AMT , FARSDZ.ASSET_CD AS ORIGINAL_ASSET_CD , FARSDZ.ACQS_AMT , CASE WHEN FAI.ASSET_ST_CD IN ('4' ,'5' ) AND FTM.UP_ASSET_TP_CD = 'Y000' THEN RI.REPLACEMENT_ACQS_AMT ELSE FARSDZ.ACQS_AMT END AS FINAL_ACQS_AMT , CASE WHEN FAI.ASSET_ST_CD IN ('4' ,'5' ) AND FTM.UP_ASSET_TP_CD = 'Y000' THEN TRUNC((COALESCE(TVPRLZ.PDIV_DOCU_AMT, 0 ) - COALESCE(TVPRLZ.CNSB_AMT, 0 )) * RI.REPLACEMENT_ACQS_AMT / NULLIF(RS.STL_DOCU_AMT, 0 )) ELSE TRUNC((COALESCE(TVPRLZ.PDIV_DOCU_AMT, 0 ) - COALESCE(TVPRLZ.CNSB_AMT, 0 )) * FARSDZ.ACQS_AMT / NULLIF(RS.STL_DOCU_AMT, 0 )) END AS BASE_TRUNC_AMT , CASE WHEN FAI.ASSET_ST_CD IN ('4' ,'5' ) AND FTM.UP_ASSET_TP_CD = 'Y000' THEN (COALESCE(TVPRLZ.PDIV_DOCU_AMT, 0 ) - COALESCE(TVPRLZ.CNSB_AMT, 0 )) * RI.REPLACEMENT_ACQS_AMT / NULLIF(RS.STL_DOCU_AMT, 0 ) ELSE (COALESCE(TVPRLZ.PDIV_DOCU_AMT, 0 ) - COALESCE(TVPRLZ.CNSB_AMT, 0 )) * FARSDZ.ACQS_AMT / NULLIF(RS.STL_DOCU_AMT, 0 ) END AS BASE_AMT , CASE WHEN FAI.ASSET_ST_CD IN ('4' ,'5' ) AND FTM.UP_ASSET_TP_CD = 'Y000' THEN COALESCE(RI.REPLACEMENT_ASSET_CD, FARSDZ.ASSET_CD) ELSE FARSDZ.ASSET_CD END AS FINAL_ASSET_CD , CASE WHEN FAI.ASSET_ST_CD IN ('4' ,'5' ) AND FTM.UP_ASSET_TP_CD = 'Y000' THEN COALESCE(RI.REPLACEMENT_ASSET_CD_SQ, FARSDZ.ASSET_CD_SQ) ELSE FARSDZ.ASSET_CD_SQ END AS FINAL_ASSET_CD_SQ , CASE WHEN FAI.ASSET_ST_CD IN ('4' ,'5' ) AND FTM.UP_ASSET_TP_CD = 'Y000' THEN COALESCE(RI.REPLACEMENT_ASSET_NM, '' ) ELSE FAM.ASSET_NM END AS ASSET_NM , CASE WHEN FAI.ASSET_ST_CD IN ('4' ,'5' ) AND FTM.UP_ASSET_TP_CD = 'Y000' THEN RI.REPLACEMENT_ASSET_ACCT_CD ELSE FAM.ACCT_CD END AS FINAL_ASSET_ACCT_CD , CASE WHEN FAI.ASSET_ST_CD IN ('4' ,'5' ) AND FTM.UP_ASSET_TP_CD = 'Y000' THEN RI.REPLACEMENT_ASSET_TP_NM ELSE FTM.ASSET_TP_NM END AS FINAL_ASSET_TP_NM , CASE WHEN FAI.ASSET_ST_CD IN ('4' ,'5' ) AND FTM.UP_ASSET_TP_CD = 'Y000' THEN RI.REPLACEMENT_CC_CD ELSE FAM.CC_CD END AS FINAL_CC_CD , CASE WHEN FAI.ASSET_ST_CD IN ('4' ,'5' ) AND FTM.UP_ASSET_TP_CD = 'Y000' THEN RI.REPLACEMENT_PCA_CD ELSE FAM.PCA_CD END AS FINAL_PCA_CD , CASE WHEN FAI.ASSET_ST_CD IN ('4' ,'5' ) AND FTM.UP_ASSET_TP_CD = 'Y000' THEN RI.REPLACEMENT_PCA_NM ELSE mpm.PCA_NM END AS FINAL_PCA_NM , CASE WHEN FAI.ASSET_ST_CD IN ('4' ,'5' ) AND FTM.UP_ASSET_TP_CD = 'Y000' THEN RI.REPLACEMENT_REALACQS_DT ELSE FAM.REALACQS_DT END AS FINAL_REALACQS_DT , FAI.ASSET_ST_CD , FTM.UP_ASSET_TP_CD AS UP_ASSET_TP_CD , CASE WHEN FARSDZ.ASSET_CD IS NULL THEN 'NO_ASSET' WHEN FAI.ASSET_ST_CD IN ('4' , '5' ) AND FTM.UP_ASSET_TP_CD = 'Y000' AND RI.REPLACEMENT_ASSET_CD IS NOT NULL THEN 'REPLACEMENT' ELSE 'NORMAL' END AS PROCESS_TYPE FROM TX_VAT_PDIV_RST_LIST_Z20342 TVPRLZ LEFT JOIN FI_ACQS_REVIEW_STL_DTL_Z20342 FARSDZ ON FARSDZ.COMPANY_CD = TVPRLZ.COMPANY_CD AND FARSDZ.STL_DOCU_NO = TVPRLZ.DOCU_NO AND FARSDZ.STL_DOCU_SQ = TVPRLZ.OCRN_DOLINE_SQ AND FARSDZ.ASSET_CD != FARSDZ.ACQS_REVIEW_NO AND FARSDZ.ACCT_CD IS NULL LEFT JOIN REVIEW_SUM RS ON RS.COMPANY_CD = FARSDZ.COMPANY_CD AND RS.PC_CD = FARSDZ.PC_CD AND RS.ACQS_REVIEW_NO = FARSDZ.ACQS_REVIEW_NO AND RS.STL_DOCU_NO = FARSDZ.STL_DOCU_NO AND RS.STL_DOCU_SQ = FARSDZ.STL_DOCU_SQ LEFT JOIN FI_DOCU_DTL FD ON FD.COMPANY_CD = TVPRLZ.COMPANY_CD AND FD.PC_CD = TVPRLZ.PC_CD AND FD.DOCU_NO = TVPRLZ.DOCU_NO AND FD.DOLINE_SQ = TVPRLZ.OCRN_DOLINE_SQ LEFT JOIN FI_ASSET_MST FAM ON FAM.COMPANY_CD = FARSDZ.COMPANY_CD AND FAM.PC_CD = FARSDZ.PC_CD AND FAM.ASSET_CD = FARSDZ.ASSET_CD AND FAM.ASSET_CD_SQ = FARSDZ.ASSET_CD_SQ LEFT JOIN FI_ASSETDP_INFO FAI ON FAM.COMPANY_CD = FAI.COMPANY_CD AND FAM.ASSET_CD = FAI.ASSET_CD AND FAI.ASSET_DP_FG = '1' AND FAI.DP_YM = TO_CHAR(SYSDATE, 'YYYYMM' ) LEFT JOIN FI_TPASSET_MST FTM ON FTM. COMPANY_CD = FAM.COMPANY_CD AND FTM.ASSET_TP_CD = FAM.ASSET_TP_CD LEFT JOIN REPLACEMENT_INFO RI ON RI.COMPANY_CD = FARSDZ.COMPANY_CD AND RI.PC_CD = FARSDZ.PC_CD AND RI.DISPOSED_ASSET_CD = FARSDZ.ASSET_CD AND RI.DISPOSED_ASSET_CD_SQ = FARSDZ.ASSET_CD_SQ AND RI.ORIGIN_DOCU_NO = TVPRLZ.DOCU_NO AND RI.ORIGIN_DOCU_SQ = TVPRLZ.OCRN_DOLINE_SQ LEFT JOIN MA_COA_MST mcam ON mcam.COMPANY_CD = tvprlz.COMPANY_CD AND mcam.ACCT_CD = tvprlz.EXPE_ACCT_CD AND mcam.GAAP_CD = '1' LEFT JOIN MA_PCA_MST mpm ON mpm.COMPANY_CD = fam.COMPANY_CD AND mpm.PCA_CD = fam.PCA_CD WHERE TVPRLZ.EXPE_ACCT_CD IN ('92020001' , '92020002' ) AND TVPRLZ.PDIV_DOLINE_SQ IS NOT NULL AND TVPRLZ.END_YM = '202509' ), ASSET_CALCULATION AS ( SELECT MD.* , SUBSTR(MD.FINAL_ASSET_CD, 1 , 8 ) AS ASSET_GROUP , SUBSTR(MD.FINAL_ASSET_CD, 9 , 4 ) AS ASSET_SQ , ROW_NUMBER() OVER ( PARTITION BY MD.STL_DOCU_NO, MD.STL_DOCU_SQ, SUBSTR(MD.FINAL_ASSET_CD, 1 , 8 ), MD.PDIV_DOCU_NO, MD.PDIV_DOLINE_SQ ORDER BY SUBSTR(MD.FINAL_ASSET_CD, 9 , 4 ) ) AS SPLIT_RN , SUM(COALESCE(MD.BASE_TRUNC_AMT, 0 )) OVER ( PARTITION BY MD.STL_DOCU_NO, MD.STL_DOCU_SQ, SUBSTR(MD.FINAL_ASSET_CD, 1 , 8 ), MD.PDIV_DOCU_NO, MD.PDIV_DOLINE_SQ ) AS GROUP_TRUNC_AMT , SUM(COALESCE(MD.FINAL_ACQS_AMT, 0 )) OVER ( PARTITION BY MD.STL_DOCU_NO, MD.STL_DOCU_SQ, SUBSTR(MD.FINAL_ASSET_CD, 1 , 8 ), MD.PDIV_DOCU_NO, MD.PDIV_DOLINE_SQ ) AS GROUP_ACQS_AMT , (FIRST_VALUE(MD.NDEDUCT_AMT) OVER ( PARTITION BY MD.STL_DOCU_NO, MD.STL_DOCU_SQ, SUBSTR(MD.FINAL_ASSET_CD, 1 , 8 ), MD.PDIV_DOCU_NO, MD.PDIV_DOLINE_SQ ORDER BY SUBSTR(MD.FINAL_ASSET_CD, 9 , 4 ) ) * SUM(COALESCE(MD.FINAL_ACQS_AMT, 0 )) OVER ( PARTITION BY MD.STL_DOCU_NO, MD.STL_DOCU_SQ, SUBSTR(MD.FINAL_ASSET_CD, 1 , 8 ), MD.PDIV_DOCU_NO, MD.PDIV_DOLINE_SQ ) / NULLIF(FIRST_VALUE(MD.DOCU_AMT) OVER ( PARTITION BY MD.STL_DOCU_NO, MD.STL_DOCU_SQ, SUBSTR(MD.FINAL_ASSET_CD, 1 , 8 ), MD.PDIV_DOCU_NO, MD.PDIV_DOLINE_SQ ORDER BY SUBSTR(MD.FINAL_ASSET_CD, 9 , 4 ) ), 0 )) AS GROUP_RATIO_AMT , FIRST_VALUE(MD.NDEDUCT_AMT) OVER ( PARTITION BY MD.STL_DOCU_NO, MD.STL_DOCU_SQ, MD.PDIV_DOCU_NO, MD.PDIV_DOLINE_SQ ORDER BY SUBSTR(MD.FINAL_ASSET_CD, 9 , 4 ) ) AS DOCU_NDEDUCT_AMT , SUM(COALESCE(MD.BASE_AMT, 0 )) OVER ( PARTITION BY MD.STL_DOCU_NO, MD.STL_DOCU_SQ, SUBSTR(MD.FINAL_ASSET_CD, 1 , 8 ), MD.PDIV_DOCU_NO, MD.PDIV_DOLINE_SQ ) AS GROUP_SUM FROM MAIN_DATA MD WHERE MD.FINAL_ASSET_CD IS NOT NULL OR MD.PROCESS_TYPE = 'NO_ASSET' ), ACQS AS ( SELECT AC.COMPANY_CD , '1000' AS PC_CD , AC.PDIV_YM , AC.STL_DOCU_NO , AC.STL_DOCU_SQ , AC.PDIV_DOCU_NO , AC.PDIV_DOLINE_SQ , AC.ACCT_CD , AC.ACCT_NM , AC.DOCU_AMT , AC.VAT_AMT , AC.NDEDUCT_AMT AS PDIV_DOCU_AMT , AC.FINAL_PCA_CD AS PCA_CD , AC.FINAL_PCA_NM AS PCA_NM , AC.FINAL_CC_CD AS CC_CD , AC.FINAL_ASSET_ACCT_CD AS ASSET_ACCT_CD , AC.FINAL_ASSET_TP_NM AS ASSET_TP_NM , AC.FINAL_ASSET_CD AS ASSET_CD , AC.FINAL_ASSET_CD_SQ AS ASSET_CD_SQ , AC.ASSET_NM , AC.FINAL_REALACQS_DT AS REALACQS_DT , AC.FINAL_ACQS_AMT AS ACQS_AMT , AC.ASSET_GROUP , AC.ASSET_SQ , AC.SPLIT_RN , AC.DOCU_NDEDUCT_AMT , AC.GROUP_TRUNC_AMT , AC.GROUP_ACQS_AMT , AC.BASE_TRUNC_AMT , AC.GROUP_RATIO_AMT , (AC.GROUP_RATIO_AMT - AC.GROUP_TRUNC_AMT) AS GROUP_DIFF , CASE WHEN AC.PROCESS_TYPE = 'NO_ASSET' THEN AC.DOCU_NDEDUCT_AMT WHEN SPLIT_RN = '1' AND AC.GROUP_RATIO_AMT != AC.GROUP_TRUNC_AMT THEN ROUND(AC.BASE_TRUNC_AMT + (AC.GROUP_RATIO_AMT - AC.GROUP_TRUNC_AMT)) ELSE (COALESCE(AC.BASE_TRUNC_AMT, 0 )) END AS INDV_CLC_AMT , 'FALSE' AS SAVE FROM ASSET_CALCULATION AC WHERE AC.FINAL_ASSET_CD IS NOT NULL OR AC.PROCESS_TYPE = 'NO_ASSET' ) SELECT A.COMPANY_CD , '1000' AS PC_CD , A.PDIV_YM , A.STL_DOCU_NO , A.STL_DOCU_SQ , A.PDIV_DOCU_NO , A.PDIV_DOLINE_SQ , A.PDIV_DOCU_AMT , A.ASSET_CD , A.ASSET_CD_SQ , MAX(A.ACCT_CD) AS ACCT_CD , MAX(A.ACCT_NM) AS ACCT_NM , A.DOCU_AMT , MAX(A.VAT_AMT) AS VAT_AMT , MAX(A.PCA_CD) AS PCA_CD , MAX(A.PCA_NM) AS PCA_NM , MAX(A.CC_CD) AS CC_CD , MAX(A.ASSET_ACCT_CD) AS ASSET_ACCT_CD , MAX(A.ASSET_TP_NM) AS ASSET_TP_NM , MAX(A.ASSET_NM) AS ASSET_NM , MAX(A.REALACQS_DT) AS REALACQS_DT , SUM(A.ACQS_AMT) AS ACQS_AMT , SUM(A.INDV_CLC_AMT) AS INDV_CLC_AMT , 'FALSE' AS SAVE FROM ACQS A GROUP BY A.COMPANY_CD, A.PDIV_YM, A.STL_DOCU_NO, A.STL_DOCU_SQ, A.PDIV_DOCU_NO, A.PDIV_DOLINE_SQ, A.PDIV_DOCU_AMT, A.ASSET_CD, A.ASSET_CD_SQ, A.DOCU_AMT, SAVE ORDER BY PDIV_DOCU_NO, PDIV_DOLINE_SQ, STL_DOCU_NO, ASSET_CD</t>
  </si>
  <si>
    <t>SELECT B.DOCU_NO||'-' ||TO_CHAR(C.DOLINE_SQ) AS DOCU_NO ,B.ACTG_DT ,B.WRT_EMP_NO ,HEM.KOR_NM ,C.ACCT_CD ,MCM.ACCT_NM ,CASE WHEN C.DRCRFG_CD = '1' THEN C.DOCU_AMT ELSE COALESCE(BAN.BAN_AMT,0 ) END AS DR_AMT ,CASE WHEN C.DRCRFG_CD = '2' THEN C.DOCU_AMT ELSE COALESCE(BAN.BAN_AMT,0 ) END AS CR_AMT ,C.NOTE_DC ,CASE WHEN C.DOCU_AMT = COALESCE(BAN.BAN_AMT,0 ) THEN 'Y' ELSE 'N' END AS BAN_YN FROM MA_CODEDTL A INNER JOIN FI_DOCU_MST B ON B.COMPANY_CD = A.COMPANY_CD AND B.ACTG_DT LIKE '202509' ||'%' INNER JOIN FI_DOCU_DTL C ON C.COMPANY_CD = B.COMPANY_CD AND C.PC_CD = B.PC_CD AND C.DOCU_NO = B.DOCU_NO LEFT OUTER JOIN HR_EMP_MST HEM ON HEM.COMPANY_CD = B.COMPANY_CD AND HEM.EMP_NO = B.WRT_EMP_NO LEFT OUTER JOIN MA_COA_MST MCM ON MCM.COMPANY_CD = C.COMPANY_CD AND MCM.ACCT_CD = C.ACCT_CD LEFT OUTER JOIN FI_BAN_MST BAN ON BAN.COMPANY_CD = C.COMPANY_CD AND BAN.PC_CD = C.PC_CD AND BAN.DOCU_NO = C.DOCU_NO AND BAN.DOLINE_SQ = C.DOLINE_SQ WHERE A.COMPANY_CD = 'KL0001' AND A.MODULE_CD = 'FI' AND A.FIELD_CD = 'Z124_20342' AND A.FLAG_CD = '92010104' AND C.DRCRFG_CD = MCM.DRCRFG_CD AND C.ACCT_CD IN (A.FLAG_CD,A.REL_FLAG_1_CD,A.REL_FLAG_2_CD,A.REL_FLAG_3_CD,A.REL_FLAG_4_CD,A.REL_FLAG_5_CD) ORDER BY DOCU_NO</t>
  </si>
  <si>
    <t>WITH MAIN_TABLE AS ( SELECT HPM.COMPANY_CD, HPM.WGS_YM, HPM.WGS_TP, HPM.EMPY_TP_CD, HPM.EMP_TP, HPM.PAY_DDCT_TP, HPM.PAY_DDCT_CD, HPD.PROC_OPT_VAL_DC FROM HR_PCALCITEM_MST HPM INNER JOIN HR_PCALCITEM_DTL HPD ON HPD.COMPANY_CD = HPM.COMPANY_CD AND HPD.WGS_TP = HPM.WGS_TP AND HPD.WGS_YM = HPM.WGS_YM AND HPD.EMPY_TP_CD = HPM.EMPY_TP_CD AND HPD.EMP_TP = HPM.EMP_TP AND HPD.PAY_DDCT_CD = HPM.PAY_DDCT_CD AND HPD.PAY_DDCT_TP = HPM.PAY_DDCT_TP AND HPD.PROC_OPT_TP_CD = '1' AND HPD.PROC_OPT_CD = '005' ANd HPD.PROC_OPT_VAL_DC = '13' WHERE HPM.COMPANY_CD = 'KL0001' AND HPM.WGS_YM = (SELECT MAX(WGS_YM) FROM HR_PCALCITEM_MST WHERE COMPANY_CD = HPM.COMPANY_CD AND '202509' &gt;= WGS_YM AND WGS_TP = HPM.WGS_TP AND EMP_TP = HPM.EMP_TP AND EMPY_TP_CD = HPM.EMPY_TP_CD AND PAY_DDCT_TP = '2' ) AND HPM.EMPY_TP_CD = '2' AND HPM.EMP_TP = '4' AND HPM.WGS_TP = '1' AND HPM.PAY_DDCT_TP = '2' ) SELECT MT.PAY_DDCT_CD, HPD.PROC_OPT_VAL_DC, HDI.TAXCRE_RT FROM MAIN_TABLE MT INNER JOIN HR_DEDUCT_INFO HDI ON HDI.CSF_CD = 'C10' AND HDI.REASON_CD = '322' AND HDI.TAXAFS_CD = '43' AND HDI.APLY_YM = ( SELECT MAX(APLY_YM) FROM HR_DEDUCT_INFO WHERE CSF_CD = HDI.CSF_CD AND REASON_CD = HDI.REASON_CD AND TAXAFS_CD = HDI.TAXAFS_CD AND '202509' &gt;= APLY_YM ) LEFT JOIN HR_PCALCITEM_DTL HPD ON HPD.COMPANY_CD = MT.COMPANY_CD AND HPD.WGS_TP = MT.WGS_TP AND HPD.WGS_YM = MT.WGS_YM AND HPD.EMP_TP = MT.EMP_TP AND HPD.EMPY_TP_CD = MT.EMPY_TP_CD AND HPD.PAY_DDCT_TP = MT.PAY_DDCT_TP AND HPD.PAY_DDCT_CD = MT.PAY_DDCT_CD AND HPD.PROC_OPT_TP_CD = '1' AND HPD.PROC_OPT_CD = '003' WHERE MT.PAY_DDCT_CD = (SELECT MIN(PAY_DDCT_CD) FROM MAIN_TABLE)</t>
  </si>
  <si>
    <t>SELECT MST.BIZTR_CMD_NO , MST.BIZTR_FG_CD , MST.BEF_ACPT_NO , MST.ATHZ_ST_CD , MST.DELB_ST_CD , CASE WHEN MST.ATHZ_DOC_NO IS NULL THEN REPLACE(MST.BIZTR_CMD_NO, '-' , '/' ) || '/001' ELSE MST.ATHZ_DOC_NO END AS ATHZ_DOC_NO , (SELECT SYSDEF_NM FROM MA_CODEDTL WHERE MODULE_CD = 'MA' AND FIELD_CD = 'P01300' AND SYSDEF_CD = MST.ATHZ_ST_CD) AS ATHZ_ST_NM , (SELECT KOR_NM FROM HR_EMP_MST WHERE EMP_NO = MST.REQN_EMP_NO) || '(' || MST.REQN_EMP_NO || ')' AS REQN_KOR_NM , (SELECT DEPT_NM FROM MA_DEPT_MST WHERE TO_CHAR(SYSDATE, 'YYYYMMDD' ) BETWEEN DEPT_START_DT AND DEPT_END_DT AND DEPT_CD = (SELECT DEPT_CD FROM HR_EMP_MST WHERE EMP_NO = MST.REQN_EMP_NO) ) AS REQN_DEPT_NM , NVL(MST.BIZTR_TITL_NM, MST.BIZTR_PURPSE_CNTN) AS BIZTR_TITL_NM , MST.BIZTR_PURPSE_CNTN , MST.REQ_FG_CD , CASE WHEN MST.REQ_FG_CD = '1' THEN '심의' ELSE (SELECT SYSDEF_NM FROM MA_CODEDTL WHERE MODULE_CD = 'HR' AND FIELD_CD = 'Z054_20342' AND SYSDEF_CD = MST.BIZTR_FG_CD) END AS REQ_FG_NM , TO_CHAR(TO_DATE(MST.BIZTR_START_DT), 'YY.MM.DD' ) AS BIZTR_START_DT , TO_CHAR(TO_DATE(MST.BIZTR_END_DT), 'YY.MM.DD' ) AS BIZTR_END_DT , CASE WHEN MST.BIZTR_FG_CD = '2' THEN (TO_DATE(MST.BIZTR_END_DT) - TO_DATE(MST.BIZTR_START_DT)) || '박 ' || (TO_DATE(MST.BIZTR_END_DT) - TO_DATE(MST.BIZTR_START_DT) + 1 ) || '일' ELSE (SELECT MAX(STAYNG_DY) AS STAYNG_DY FROM HR_BIZTR_SPCFCS_SCHDUL_TRGTP_INFO_Z20342 WHERE BIZTR_CMD_NO = '20251119-0003' ) || '박 ' || (SELECT MAX(BIZTR_DY) AS BIZTR_DY FROM HR_BIZTR_SPCFCS_SCHDUL_TRGTP_INFO_Z20342 WHERE BIZTR_CMD_NO = '20251119-0003' ) || '일' END AS BIZTR_TERM , CASE WHEN (MST.BIZTR_FG_CD = '2' OR MST.BIZTR_FG_CD = '8' ) THEN ( (SELECT LISTAGG(ARVL_AREA_NM, ' - ' ) WITHIN GROUP(ORDER BY BIZTR_END_DT) AS ROUTE FROM ( SELECT DTL.BIZTR_CMD_NO , DTL.ARVL_AREA_NM , DTL.BIZTR_END_DT , ROW_NUMBER() OVER(PARTITION BY DTL.BIZTR_CMD_NO ORDER BY DTL.BIZTR_END_DT) AS RN FROM HR_BIZTR_SPCFCS_SCHDUL_INFO_Z20342 DTL INNER JOIN HR_BIZTR_SPCFCS_SCHDUL_TRGTP_INFO_Z20342 SSTI ON DTL.COMPANY_CD = SSTI.COMPANY_CD AND DTL.BIZTR_CMD_NO = SSTI.BIZTR_CMD_NO AND DTL.BIZTR_END_DT = SSTI.BIZTR_END_DT WHERE 1 =1 AND DTL.BIZTR_CMD_NO = '20251119-0003' AND SSTI.EMP_NO = MST.APNT_EMP_NO )) ) ELSE MST.MV_PATH_CNTN END AS MV_PATH_CNTN , CASE WHEN MST.BIZTR_FG_CD = '2' THEN ( (SELECT LISTAGG(SYSDEF_NM, ', ' ) AS BIZTRAREA_FG_NM FROM MA_CODEDTL WHERE MODULE_CD = 'MA' AND FIELD_CD = 'P00170' AND MST.BIZTRAREA_FG_CD LIKE '%' || SYSDEF_CD || '%' ) ) ELSE ( (SELECT LISTAGG(ARVL_AREA_NM, ', ' ) FROM HR_BIZTR_SPCFCS_SCHDUL_INFO_Z20342 DTL WHERE BIZTR_CMD_NO = MST.BIZTR_CMD_NO GROUP BY DTL.BIZTR_CMD_NO) ) END AS BIZTR_AREA , DTL.COMPANY_CD , DTL.MV_PATH_CNTN AS RPRT_MV_PATH_CNTN , DTL.BIZTR_PURPSE_CNTN AS RPRT_BIZTR_PURPSE_CNTN , DTL.ATHZ_OPN_CNTN AS RPRT_ATHZ_OPN_CNTN , DTL.ATHZ_DOC_NO AS RPRT_ATHZ_DOC_NO , DTL.ATHZ_ST_CD AS RPRT_ATHZ_ST_CD , (SELECT SYSDEF_NM FROM MA_CODEDTL WHERE MODULE_CD = 'MA' AND FIELD_CD = 'P01300' AND SYSDEF_CD = NVL(DTL.ATHZ_ST_CD, '1' )) AS RPRT_ATHZ_ST_NM2 , NVL((SELECT SYSDEF_NM FROM MA_CODEDTL WHERE MODULE_CD = 'MA' AND FIELD_CD = 'P01300' AND SYSDEF_CD = DTL.ATHZ_ST_CD), '미작성' ) AS RPRT_ATHZ_ST_NM , CASE WHEN MST.REQ_FG_CD = '2' AND DTL.BIZTR_PURPSE_CNTN IS NOT NULL THEN 'Y' WHEN MST.REQ_FG_CD = '3' AND DTL.MV_PATH_CNTN IS NOT NULL AND DTL.BIZTR_PURPSE_CNTN IS NOT NULL AND DTL.ATHZ_OPN_CNTN IS NOT NULL THEN 'Y' ELSE 'N' END AS IS_ATHZ_POSIBLE , ( SELECT COUNT(*) FROM HR_AVT_MLG_INFO_Z20342 DTL2 WHERE 1 =1 AND DTL2.BIZTR_CMD_NO = MST.BIZTR_CMD_NO ) AS MILEAGE_SAVE_COUNT , MST.CNCL_REASON_CNTN , NVL(MST.RMK_CNTN, ' ' ) AS RMK_CNTN , MST.ATHZ_CNCL_ST_CD 결재취소문서번호 , CASE WHEN MST.ATHZ_CNCL_DOC_NO IS NULL THEN REPLACE(MST.BIZTR_CMD_NO, '-' , '/' ) || '/001' ELSE MST.ATHZ_CNCL_DOC_NO END ATHZ_CNCL_DOC_NO , MST.BIZTR_CNCL_YN FROM HR_BIZTR_REQ_MST_Z20342 MST LEFT JOIN HR_BIZTR_RPRT_INFO_Z20342 DTL ON MST.BIZTR_CMD_NO = DTL.BIZTR_CMD_NO WHERE MST.BIZTR_CMD_NO = '20251119-0003'</t>
  </si>
  <si>
    <t>SELECT C.EMP_NO , D.KOR_NM AS EMP_NM , SUBSTR(C.EDU_START_DTS, 0 , 8 ) AS EDU_START_DT , SUBSTR(C.EDU_END_DTS, 0 , 8 ) AS EDU_END_DT , C.STCP_CSF_CD , (CASE WHEN C.STCP_01_CSF_NM IS NULL THEN '' WHEN C.STCP_02_CSF_NM IS NULL THEN C.STCP_01_CSF_NM WHEN C.STCP_03_CSF_NM IS NULL THEN C.STCP_01_CSF_NM || '/' || C.STCP_02_CSF_NM ELSE C.STCP_01_CSF_NM || '/' || C.STCP_02_CSF_NM || '/' || C.STCP_03_CSF_NM END) AS STCP_CSF_NM , C.EDU_NBTM_CD , C.STCP_EDU_CRSE_CD , C.STCP_EDU_CRSE_NM , C.EDCTCRTF_YN , C.PRGR_RT , C.LAST_EVAL_SCRG , MDM.DEPT_NM FROM HR_STCP_EDU_CRSE_INFO_Z20342 A INNER JOIN HR_STCP_EDU_NBTM_INFO_Z20342 B ON A.STCP_EDU_CRSE_CD = B.STCP_EDU_CRSE_CD INNER JOIN HR_STCP_EDU_EDCTCRTF_INFO_Z20342 C ON B.STCP_EDU_CRSE_CD = C.STCP_EDU_CRSE_CD AND B.EDU_NBTM_CD = C.EDU_NBTM_CD AND B.EDU_CRSE_YY = C.EDU_CRSE_YY LEFT OUTER JOIN HR_EMP_MST D ON C.EMP_NO = D.EMP_NO LEFT OUTER JOIN MA_DEPT_MST MDM ON D.COMPANY_CD = MDM.COMPANY_CD AND D.DEPT_CD = MDM.DEPT_CD WHERE 1 =1</t>
  </si>
  <si>
    <t>SELECT tab1Grid1.* FROM ( WITH hem AS ( SELECT hem.COMPANY_CD, hem.EMP_NO, hem.GEMP_NO, hem.BIZAREA_CD, hem.DEPT_CD, hem.KOR_NM AS EMP_NM , hem.PSTN_CD, hem.EMP_TP, hem.JNCO_DT, hem.HLOF_FG_CD, hem.RETR_DT , COALESCE(mbl.BIZAREA_NM, mbm.BIZAREA_NM) AS BIZAREA_NM , COALESCE(mdl.DEPT_NM, mdm.DEPT_NM) AS DEPT_NM FROM hr_emp_mst hem LEFT JOIN hr_emp_sdtl hes ON hes.COMPANY_CD = hem.COMPANY_CD AND hes.EMP_NO = hem.EMP_NO AND hes.MCLS_CD = 'EMP016' LEFT JOIN ma_bizarea_mst mbm ON mbm.COMPANY_CD = hem.COMPANY_CD AND mbm.BIZAREA_CD = hem.BIZAREA_CD LEFT JOIN ma_bizarea_ldtl mbl ON mbl.COMPANY_CD = mbm.COMPANY_CD AND mbm.BIZAREA_CD = mbm.BIZAREA_CD AND mbl.LANG_CD = 'KO' LEFT JOIN (SELECT ROW_NUMBER() OVER (PARTITION BY DEPT_CD ORDER BY DEPT_START_DT DESC) AS rn, sub.* FROM ma_dept_mst sub WHERE sub.COMPANY_CD = 'KL0001' ) mdm ON mdm.COMPANY_CD = hem.COMPANY_CD AND mdm.DEPT_CD = hem.DEPT_CD AND hem.JNCO_DT BETWEEN mdm.DEPT_START_DT AND mdm.DEPT_END_DT AND mdm.rn = 1 LEFT JOIN MA_DEPT_LDTL mdl ON mdl.COMPANY_CD = mdm.COMPANY_CD AND mdl.DEPT_CD = mdm.DEPT_CD AND mdl.DEPT_START_DT = mdm.DEPT_START_DT AND mdl.LANG_CD = 'KO' WHERE hem.COMPANY_CD = 'KL0001' ), mc AS ( SELECT mc.COMPANY_CD ,mc.MODULE_CD ,mc.FIELD_CD ,mc.SYSDEF_CD ,COALESCE (mcs.SYSDEF_NM, mc.SYSDEF_NM) AS SYSDEF_NM ,mc.REL_FLAG_1_CD FROM MA_CODEDTL mc LEFT JOIN MA_CODEDTL_SDTL mcs ON mc.COMPANY_CD = mcs.COMPANY_CD AND mcs.MODULE_CD = mc.MODULE_CD AND mcs.FIELD_CD = mc.FIELD_CD AND mcs.SYSDEF_CD = mc.SYSDEF_CD AND mcs.LANG_CD = 'KO' WHERE mc.COMPANY_CD = 'KL0001' AND mc.MODULE_CD = 'HR' ) , CM AS ( SELECT * FROM ( SELECT HCMX.COMPANY_CD , HCMX.GEMP_NO , HCMX.EMP_NO , HCMX.CONT_START_DT , HCMX.CONT_END_DT , MDM.DEPT_CD, MDM.DEPT_NM, MDM.DEPT_NM2, MDM.DEPT_START_DT, MDM.DEPT_END_DT , HCMX.MBST_SPCFCS_TP , HCMX.OGRP_CD , HCMX.JKND_CD , HCMX.DUTY_CD , HCMX.SUB_DUTY_CD , HCMX.TMPAY_AMT , HCMX.QUA_EPAY_AMT , HCMX.DSB_EPAY_AMT , HCMX.CARR_EPAY_AMT , HCMX.ETC_EPAY_AMT , HCMX.EXTNSAGRMN_YN , HCMX.RMK_DC , HCMX.RFLT_YN , HCMX.EMP_TP , HCMX.RE_CONT_DT , HCMX.CLOSE_DT , RANK() OVER(PARTITION BY MDM.DEPT_CD ORDER BY MDM.DEPT_START_DT DESC, MDM.DEPT_END_DT DESC) AS ORD_RANK FROM HR_CONTRACT_MST_X20342 HCMX LEFT OUTER JOIN MA_DEPT_MST MDM ON HCMX.COMPANY_CD = MDM.COMPANY_CD AND HCMX.DEPT_CD = MDM.DEPT_CD AND HCMX.CONT_START_DT &lt;= MDM.DEPT_START_DT AND HCMX.CONT_END_DT &gt;= MDM.DEPT_END_DT WHERE HCMX.COMPANY_CD = 'KL0001' ) WHERE ORD_RANK = 1 ) SELECT cm.COMPANY_CD , cm.EMP_NO , cm.CONT_START_DT , cm.CONT_END_DT , hem.JNCO_DT , hem.EMP_NM , CM.DEPT_CD , CM.DEPT_NM , cm.MBST_SPCFCS_TP , mbst.SYSDEF_NM AS MBST_SPCFCS_TM , hem.HLOF_FG_CD , hlof.SYSDEF_NM AS HLOF_FG_NM , hem.RETR_DT , cm.OGRP_CD , ogrp.SYSDEF_NM AS OGRP_NM , cm.JKND_CD , jknd.SYSDEF_NM AS JKND_NM , cm.DUTY_CD , duty.SYSDEF_NM AS DUTY_NM , cm.TMPAY_AMT , cd.APRP_WAGE_CD , aprp.SYSDEF_NM AS APRP_WAGE_NM , cd.APRP_WAGE_AMT , cm.QUA_EPAY_AMT , cm.DSB_EPAY_AMT , cm.CARR_EPAY_AMT , cm.ETC_EPAY_AMT , (COALESCE(cm.TMPAY_AMT, 0 ) + COALESCE(cm.QUA_EPAY_AMT, 0 ) + COALESCE(cm.DSB_EPAY_AMT, 0 ) + COALESCE(cm.CARR_EPAY_AMT, 0 ) + COALESCE(cm.ETC_EPAY_AMT, 0 )) AS FINAL_EPAY_AMT , cm.EXTNSAGRMN_YN , cm.RFLT_YN FROM cm LEFT JOIN HR_CONTRACT_DTL_X20342 cd ON cd.COMPANY_CD = cm.COMPANY_CD AND cd.EMP_NO = cm.EMP_NO AND cd.CONT_START_DT = cm.CONT_START_DT LEFT JOIN hem ON hem.COMPANY_CD = cm.COMPANY_CD AND hem.EMP_NO = cm.EMP_NO LEFT JOIN mc mbst ON mbst.SYSDEF_CD = cm.MBST_SPCFCS_TP AND mbst.FIELD_CD = 'Z031_20342' LEFT JOIN mc hlof ON hlof.SYSDEF_CD = hem.HLOF_FG_CD AND hlof.FIELD_CD = 'P00750' LEFT JOIN mc ogrp ON ogrp.SYSDEF_CD = cm.OGRP_CD AND ogrp.FIELD_CD = 'P00660' LEFT JOIN mc jknd ON jknd.SYSDEF_CD = cm.JKND_CD AND jknd.FIELD_CD = 'P00990' LEFT JOIN mc duty ON duty.SYSDEF_CD = cm.DUTY_CD AND duty.FIELD_CD = 'P00920' LEFT JOIN mc aprp ON aprp.SYSDEF_CD = cd.APRP_WAGE_CD AND aprp.FIELD_CD = 'P00200' AND aprp.REL_FLAG_1_CD = '일용근로' WHERE cm.COMPANY_CD = 'KL0001' AND cm.RFLT_YN = 'Y' ORDER BY cm.EMP_NO ASC, cm.CONT_START_DT ASC ) tab1Grid1</t>
  </si>
  <si>
    <t>SELECT * FROM ( SELECT INV2.COMPANY_CD, INV2.BIZAREA_CD, INV2.DEPT_CD, INV2.CTS_DEPT_CD, FN_COALESCE(MDL.DEPT_NM, MDM.DEPT_NM) AS DEPT_NM, INV2.EMP_NO, INV2.SS_NO_EMP, INV2.KOR_NM, INV2.NM2_EMP, INV2.CHCRT_NM2, INV2.POSI_CD, CASE WHEN LENGTH(MC1.SYSDEF_CD) = 1 THEN CONCAT('0000' , MC1.SYSDEF_CD) WHEN LENGTH(MC1.SYSDEF_CD) = 2 THEN CONCAT('000' , MC1.SYSDEF_CD) WHEN LENGTH(MC1.SYSDEF_CD) = 3 THEN CONCAT('00' , MC1.SYSDEF_CD) WHEN LENGTH(MC1.SYSDEF_CD) = 4 THEN CONCAT('0' , MC1.SYSDEF_CD) WHEN LENGTH(MC1.SYSDEF_CD) = 5 THEN MC1.SYSDEF_CD ELSE 'zzzzz' END AS POSI_CD_FOR_ORDER, CASE WHEN LENGTH(MC1.DISP_SQ) = 1 THEN CONCAT('0000' , MC1.DISP_SQ) WHEN LENGTH(MC1.DISP_SQ) = 2 THEN CONCAT('000' , MC1.DISP_SQ) WHEN LENGTH(MC1.DISP_SQ) = 3 THEN CONCAT('00' , MC1.DISP_SQ) WHEN LENGTH(MC1.DISP_SQ) = 4 THEN CONCAT('0' , MC1.DISP_SQ) WHEN LENGTH(MC1.DISP_SQ) = 5 THEN CONCAT('' , MC1.DISP_SQ) ELSE '99999' END AS POSI_CD_DISP_SQ, CASE WHEN LENGTH(MC2.SYSDEF_CD) = 1 THEN CONCAT('0000' , MC2.SYSDEF_CD) WHEN LENGTH(MC2.SYSDEF_CD) = 2 THEN CONCAT('000' , MC2.SYSDEF_CD) WHEN LENGTH(MC2.SYSDEF_CD) = 3 THEN CONCAT('00' , MC2.SYSDEF_CD) WHEN LENGTH(MC2.SYSDEF_CD) = 4 THEN CONCAT('0' , MC2.SYSDEF_CD) WHEN LENGTH(MC2.SYSDEF_CD) = 5 THEN MC2.SYSDEF_CD ELSE 'zzzzz' END AS ODTY_CD_FOR_ORDER, CASE WHEN LENGTH(MC2.DISP_SQ) = 1 THEN CONCAT('0000' , MC2.DISP_SQ) WHEN LENGTH(MC2.DISP_SQ) = 2 THEN CONCAT('000' , MC2.DISP_SQ) WHEN LENGTH(MC2.DISP_SQ) = 3 THEN CONCAT('00' , MC2.DISP_SQ) WHEN LENGTH(MC2.DISP_SQ) = 4 THEN CONCAT('0' , MC2.DISP_SQ) WHEN LENGTH(MC2.DISP_SQ) = 5 THEN CONCAT('' , MC2.DISP_SQ) ELSE '99999' END AS ODTY_CD_DISP_SQ, FN_COALESCE(MCS1.SYSDEF_NM, MC1.SYSDEF_NM) AS NM_DUTY_RANK, INV2.ODTY_CD, FN_COALESCE(MCS2.SYSDEF_NM, MC2.SYSDEF_NM) AS NM_DUTY_RESP, INV2.PSTN_CD, FN_COALESCE(MCS3.SYSDEF_NM, MC3.SYSDEF_NM) AS NM_DUTY_STEP, INV2.EMP_TP, INV2.EMPY_TP_CD, CASE WHEN INV2.EMP_NO = MBM.CEO_EMP_NO THEN 1 ELSE 2 END AS ORD_BIZAREA, CASE WHEN INV2.EMP_NO = MDM.HOD_NO THEN CONCAT(INV2.DEPT_CD, '1' ) WHEN INV2.SS_NO_EMP = MDM2.HOD_NO THEN CONCAT(INV2.CTS_DEPT_CD, '2' ) ELSE CONCAT(INV2.DEPT_CD, '3' ) END AS ORD_DEPT, MDM.DEPT_LV, NULL AS HUANCON_START_DT, MDM.SORT_SQ, MDM.DEPT_START_DT FROM ( SELECT HEM.COMPANY_CD, CASE WHEN (MAIN.BIZAREA_CD IS NULL OR MAIN.BIZAREA_CD = ' ' ) THEN HEM.BIZAREA_CD ELSE MAIN.BIZAREA_CD END AS BIZAREA_CD, CASE WHEN (MAIN.DEPT_CD IS NULL OR MAIN.DEPT_CD = ' ' ) THEN HEM.DEPT_CD ELSE MAIN.DEPT_CD END AS DEPT_CD, HEM.EMP_NO, HEM.KOR_NM, CONCAT(CONCAT(RTRIM(HEM.ENG_LNM_NM2), ' ' ), RTRIM(HEM.ENG_FNM_NM2)) AS NM2_EMP, HEM.CHCRT_NM2, CASE WHEN (MAIN.POSI_CD IS NULL OR MAIN.POSI_CD = ' ' ) THEN HEM.POSI_CD ELSE MAIN.POSI_CD END AS POSI_CD, CASE WHEN (MAIN.ODTY_CD IS NULL OR MAIN.ODTY_CD = ' ' ) THEN HEM.ODTY_CD ELSE MAIN.ODTY_CD END AS ODTY_CD, CASE WHEN (MAIN.PSTN_CD IS NULL OR MAIN.PSTN_CD = ' ' ) THEN HEM.PSTN_CD ELSE MAIN.PSTN_CD END AS PSTN_CD, CASE WHEN (MAIN.EMP_TP IS NULL OR MAIN.EMP_TP = ' ' ) THEN HEM.EMP_TP ELSE MAIN.EMP_TP END AS EMP_TP, CASE WHEN (MAIN.EMPY_TP_CD IS NULL OR MAIN.EMPY_TP_CD = ' ' ) THEN HEM.EMPY_TP_CD ELSE MAIN.EMPY_TP_CD END AS EMPY_TP_CD, CASE WHEN (MAIN.OGRP_CD IS NULL OR MAIN.OGRP_CD = ' ' ) THEN HEM.OGRP_CD ELSE MAIN.OGRP_CD END AS OGRP_CD, CASE WHEN (MAIN.DUTY_CD IS NULL OR MAIN.DUTY_CD = ' ' ) THEN HEM.DUTY_CD ELSE MAIN.DUTY_CD END AS DUTY_CD, CASE WHEN (MAIN.JKND_CD IS NULL OR MAIN.JKND_CD = ' ' ) THEN HEM.JKND_CD ELSE MAIN.JKND_CD END AS JKND_CD, HEM.JNCO_DT, HEM.RETR_DT, SS_DEPT1.EMP_NO AS SS_NO_EMP, SS_DEPT1.CTS_DEPT_CD FROM HR_EMP_MST HEM LEFT OUTER JOIN ( SELECT HUAN.COMPANY_CD, HUAN.EMP_NO, MAX(HUAN.BIZAREA_CD) BIZAREA_CD, MAX(HUAN.DEPT_CD) DEPT_CD, MAX(HUAN.POSI_CD) POSI_CD, MAX(HUAN.ODTY_CD) ODTY_CD, MAX(HUAN.PSTN_CD) PSTN_CD, MAX(HUAN.EMP_TP) EMP_TP, MAX(HUAN.EMPY_TP_CD) EMPY_TP_CD, MAX(HUAN.OGRP_CD) OGRP_CD, MAX(HUAN.DUTY_CD) DUTY_CD, MAX(HUAN.JKND_CD) JKND_CD FROM ( SELECT PH.COMPANY_CD, PH.EMP_NO, CASE WHEN HHD.GNFD_DC_CD = 'H01' THEN GNFD_BEF_DC_DC ELSE '' END BIZAREA_CD, CASE WHEN HHD.GNFD_DC_CD = 'H02' THEN GNFD_BEF_DC_DC ELSE '' END DEPT_CD, CASE WHEN HHD.GNFD_DC_CD = 'H03' THEN GNFD_BEF_DC_DC ELSE NULL END AS POSI_CD, CASE WHEN HHD.GNFD_DC_CD = 'H04' THEN GNFD_BEF_DC_DC ELSE NULL END AS ODTY_CD, CASE WHEN HHD.GNFD_DC_CD = 'H05' THEN GNFD_BEF_DC_DC ELSE NULL END AS PSTN_CD, CASE WHEN HHD.GNFD_DC_CD = 'H11' THEN GNFD_BEF_DC_DC ELSE NULL END AS EMP_TP, CASE WHEN HHD.GNFD_DC_CD = 'H21' THEN GNFD_BEF_DC_DC ELSE NULL END AS EMPY_TP_CD, CASE WHEN HHD.GNFD_DC_CD = 'H07' THEN GNFD_BEF_DC_DC ELSE NULL END AS OGRP_CD, CASE WHEN HHD.GNFD_DC_CD = 'H08' THEN GNFD_BEF_DC_DC ELSE NULL END AS DUTY_CD, CASE WHEN HHD.GNFD_DC_CD = 'H10' THEN GNFD_BEF_DC_DC ELSE NULL END AS JKND_CD FROM HR_HUAN_DTL PH INNER JOIN ( SELECT COMPANY_CD, EMP_NO, MIN(GNFD_LKE_NO) GNFD_LKE_NO FROM HR_HUAN_DTL WHERE COMPANY_CD = 'KL0001' AND GNFD_DT &gt; '20251120' AND GNFD_ST_TP IN ('2' , '4' , '5' ) GROUP BY COMPANY_CD, EMP_NO ) MAX_EMP ON PH.COMPANY_CD = MAX_EMP.COMPANY_CD AND PH.EMP_NO = MAX_EMP.EMP_NO AND PH.GNFD_LKE_NO = MAX_EMP.GNFD_LKE_NO INNER JOIN HR_HUAN_SDTL HHD ON PH.COMPANY_CD = HHD.COMPANY_CD AND PH.GNFD_LKE_NO = HHD.GNFD_LKE_NO AND PH.EMP_NO = HHD.EMP_NO AND PH.GNFD_CD = HHD.GNFD_CD WHERE PH.GNFD_ST_TP IN ('2' , '4' , '5' ) ) HUAN WHERE COMPANY_CD = 'KL0001' GROUP BY HUAN.COMPANY_CD, HUAN.EMP_NO ) MAIN ON HEM.COMPANY_CD = MAIN.COMPANY_CD AND HEM.EMP_NO = MAIN.EMP_NO LEFT OUTER JOIN ( SELECT EMP_NO, CTS_DEPT_CD, ROW_NUMBER() OVER( ORDER BY CTS_DEPT_CD DESC) AS RN FROM HR_HUANCON_HST WHERE COMPANY_CD = 'KL0001' AND (END_DT IS NULL OR END_DT = ' ' OR END_DT = '00000000' OR END_DT &gt;= '20251120' ) AND START_DT &lt;= '20251120' ) SS_DEPT1 ON SS_DEPT1.EMP_NO = HEM.EMP_NO AND SS_DEPT1.RN = 1 ) INV2 LEFT OUTER JOIN MA_BIZAREA_MST MBM ON MBM.COMPANY_CD = INV2.COMPANY_CD AND MBM.BIZAREA_CD = INV2.BIZAREA_CD LEFT OUTER JOIN MA_DEPT_MST MDM ON MDM.COMPANY_CD = INV2.COMPANY_CD AND MDM.DEPT_CD = INV2.DEPT_CD AND '20251120' BETWEEN MDM.DEPT_START_DT AND (CASE WHEN MDM.DEPT_END_DT IS NULL OR MDM.DEPT_END_DT = ' ' THEN '99991231' ELSE MDM.DEPT_END_DT END) LEFT OUTER JOIN MA_DEPT_LDTL MDL ON MDM.COMPANY_CD = MDL.COMPANY_CD AND MDM.DEPT_CD = MDL.DEPT_CD AND MDM.DEPT_START_DT = MDL.DEPT_START_DT AND MDL.LANG_CD = 'KO' LEFT OUTER JOIN MA_CODEDTL MC1 ON MC1.COMPANY_CD = INV2.COMPANY_CD AND MC1.MODULE_CD = 'HR' AND MC1.FIELD_CD = 'P00640' AND MC1.SYSDEF_CD = INV2.POSI_CD AND (MC1.END_DT IS NULL OR MC1.END_DT = ' ' OR MC1.END_DT &gt;= 0 ) LEFT OUTER JOIN MA_CODEDTL_SDTL MCS1 ON MC1.COMPANY_CD = MCS1.COMPANY_CD AND MC1.MODULE_CD = MCS1.MODULE_CD AND MC1.FIELD_CD = MCS1.FIELD_CD AND MC1.SYSDEF_CD = MCS1.SYSDEF_CD AND MCS1.LANG_CD = 'KO' LEFT OUTER JOIN MA_CODEDTL MC2 ON MC2.COMPANY_CD = INV2.COMPANY_CD AND MC2.MODULE_CD = 'HR' AND MC2.FIELD_CD = 'P00980' AND MC2.SYSDEF_CD = INV2.ODTY_CD LEFT OUTER JOIN MA_CODEDTL_SDTL MCS2 ON MC2.COMPANY_CD = MCS2.COMPANY_CD AND MC2.MODULE_CD = MCS2.MODULE_CD AND MC2.FIELD_CD = MCS2.FIELD_CD AND MC2.SYSDEF_CD = MCS2.SYSDEF_CD AND MCS2.LANG_CD = 'KO' LEFT OUTER JOIN MA_CODEDTL MC3 ON MC3.COMPANY_CD = INV2.COMPANY_CD AND MC3.MODULE_CD = 'HR' AND MC3.FIELD_CD = 'P00650' AND MC3.SYSDEF_CD = INV2.PSTN_CD LEFT OUTER JOIN MA_CODEDTL_SDTL MCS3 ON MC3.COMPANY_CD = MCS3.COMPANY_CD AND MC3.MODULE_CD = MCS3.MODULE_CD AND MC3.FIELD_CD = MCS3.FIELD_CD AND MC3.SYSDEF_CD = MCS3.SYSDEF_CD AND MCS3.LANG_CD = 'KO' LEFT OUTER JOIN MA_DEPT_MST MDM2 ON MDM2.COMPANY_CD = INV2.COMPANY_CD AND MDM2.DEPT_CD = INV2.CTS_DEPT_CD AND '20251120' BETWEEN MDM2.DEPT_START_DT AND (CASE WHEN MDM2.DEPT_END_DT IS NULL OR MDM2.DEPT_END_DT = ' ' THEN '99991231' ELSE MDM2.DEPT_END_DT END) WHERE INV2.COMPANY_CD = 'KL0001' AND (INV2.BIZAREA_CD = '100' OR COALESCE('100' ,' ' ) IN ('' , ' ' ) OR INV2.BIZAREA_CD IS NULL OR INV2.BIZAREA_CD = ' ' ) AND ( (INV2.DEPT_CD IN ( '350220' ) ) OR (INV2.CTS_DEPT_CD IN ( '350220' ) ) ) AND (INV2.EMPY_TP_CD = '1' OR '1' IS NULL OR '1' = ' ' ) AND INV2.JNCO_DT &lt;= '20251120' AND (INV2.RETR_DT &gt; '20251120' OR INV2.RETR_DT IS NULL OR INV2.RETR_DT = ' ' ) UNION SELECT HHH.COMPANY_CD, HHH.BIZAREA_CD, HHH.CTS_DEPT_CD, NULL, FN_COALESCE(MDL.DEPT_NM, MDM.DEPT_NM) AS DEPT_NM, HHH.EMP_NO, NULL, HEM.KOR_NM, CONCAT(CONCAT(RTRIM(HEM.ENG_LNM_NM2), ' ' ), RTRIM(HEM.ENG_FNM_NM2)) AS NM2_EMP, HEM.CHCRT_NM2, HHH.POSI_CD, CASE WHEN LENGTH(MC1.SYSDEF_CD) = 1 THEN CONCAT('0000' , MC1.SYSDEF_CD) WHEN LENGTH(MC1.SYSDEF_CD) = 2 THEN CONCAT('000' , MC1.SYSDEF_CD) WHEN LENGTH(MC1.SYSDEF_CD) = 3 THEN CONCAT('00' , MC1.SYSDEF_CD) WHEN LENGTH(MC1.SYSDEF_CD) = 4 THEN CONCAT('0' , MC1.SYSDEF_CD) WHEN LENGTH(MC1.SYSDEF_CD) = 5 THEN MC1.SYSDEF_CD ELSE 'zzzzz' END AS POSI_CD_FOR_ORDER, CASE WHEN LENGTH(MC1.DISP_SQ) = 1 THEN CONCAT('0000' , MC1.DISP_SQ) WHEN LENGTH(MC1.DISP_SQ) = 2 THEN CONCAT('000' , MC1.DISP_SQ) WHEN LENGTH(MC1.DISP_SQ) = 3 THEN CONCAT('00' , MC1.DISP_SQ) WHEN LENGTH(MC1.DISP_SQ) = 4 THEN CONCAT('0' , MC1.DISP_SQ) WHEN LENGTH(MC1.DISP_SQ) = 5 THEN CONCAT('' , MC1.DISP_SQ) ELSE '99999' END AS POSI_CD_DISP_SQ, CASE WHEN LENGTH(MC2.SYSDEF_CD) = 1 THEN CONCAT('0000' , MC2.SYSDEF_CD) WHEN LENGTH(MC2.SYSDEF_CD) = 2 THEN CONCAT('000' , MC2.SYSDEF_CD) WHEN LENGTH(MC2.SYSDEF_CD) = 3 THEN CONCAT('00' , MC2.SYSDEF_CD) WHEN LENGTH(MC2.SYSDEF_CD) = 4 THEN CONCAT('0' , MC2.SYSDEF_CD) WHEN LENGTH(MC2.SYSDEF_CD) = 5 THEN MC2.SYSDEF_CD ELSE 'zzzzz' END AS ODTY_CD_FOR_ORDER, CASE WHEN LENGTH(MC2.DISP_SQ) = 1 THEN CONCAT('0000' , MC2.DISP_SQ) WHEN LENGTH(MC2.DISP_SQ) = 2 THEN CONCAT('000' , MC2.DISP_SQ) WHEN LENGTH(MC2.DISP_SQ) = 3 THEN CONCAT('00' , MC2.DISP_SQ) WHEN LENGTH(MC2.DISP_SQ) = 4 THEN CONCAT('0' , MC2.DISP_SQ) WHEN LENGTH(MC2.DISP_SQ) = 5 THEN CONCAT('' , MC2.DISP_SQ) ELSE '99999' END AS ODTY_CD_DISP_SQ, FN_COALESCE(MCS1.SYSDEF_NM, MC1.SYSDEF_NM) AS NM_DUTY_RANK, HHH.ODTY_CD, FN_COALESCE(MCS2.SYSDEF_NM, MC2.SYSDEF_NM) AS NM_DUTY_RESP, HHH.PSTN_CD, FN_COALESCE(MCS3.SYSDEF_NM, MC3.SYSDEF_NM) AS NM_DUTY_STEP, HEM.EMP_TP, HEM.EMPY_TP_CD, CASE WHEN HHH.EMP_NO = MBM.CEO_EMP_NO THEN 1 ELSE 2 END AS ORD_BIZAREA, CASE WHEN HHH.EMP_NO = MDM.HOD_NO THEN CONCAT(HHH.CTS_DEPT_CD, '1' ) ELSE CONCAT(HHH.CTS_DEPT_CD, '3' ) END AS ORD_DEPT, MDM.DEPT_LV, HHH.START_DT, MDM.SORT_SQ, MDM.DEPT_START_DT FROM HR_HUANCON_HST HHH LEFT OUTER JOIN MA_BIZAREA_MST MBM ON MBM.COMPANY_CD = HHH.COMPANY_CD AND MBM.BIZAREA_CD = HHH.BIZAREA_CD INNER JOIN MA_DEPT_MST MDM ON MDM.COMPANY_CD = HHH.COMPANY_CD AND MDM.DEPT_CD = HHH.CTS_DEPT_CD AND '20251120' BETWEEN MDM.DEPT_START_DT AND (CASE WHEN MDM.DEPT_END_DT IS NULL OR MDM.DEPT_END_DT = ' ' THEN '99991231' ELSE MDM.DEPT_END_DT END) LEFT OUTER JOIN MA_DEPT_LDTL MDL ON MDM.COMPANY_CD = MDL.COMPANY_CD AND MDM.DEPT_CD = MDL.DEPT_CD AND MDM.DEPT_START_DT = MDL.DEPT_START_DT AND MDL.LANG_CD = 'KO' INNER JOIN HR_EMP_MST HEM ON HEM.COMPANY_CD = HHH.COMPANY_CD AND HEM.EMP_NO = HHH.EMP_NO LEFT OUTER JOIN MA_CODEDTL MC1 ON MC1.COMPANY_CD = HHH.COMPANY_CD AND MC1.MODULE_CD = 'HR' AND MC1.FIELD_CD = 'P00640' AND MC1.SYSDEF_CD = HHH.POSI_CD AND (MC1.END_DT IS NULL OR MC1.END_DT = ' ' OR MC1.END_DT &gt;= 0 ) LEFT OUTER JOIN MA_CODEDTL_SDTL MCS1 ON MC1.COMPANY_CD = MCS1.COMPANY_CD AND MC1.MODULE_CD = MCS1.MODULE_CD AND MC1.FIELD_CD = MCS1.FIELD_CD AND MC1.SYSDEF_CD = MCS1.SYSDEF_CD AND MCS1.LANG_CD = 'KO' LEFT OUTER JOIN MA_CODEDTL MC2 ON MC2.COMPANY_CD = HHH.COMPANY_CD AND MC2.MODULE_CD = 'HR' AND MC2.FIELD_CD = 'P00980' AND MC2.SYSDEF_CD = HHH.ODTY_CD LEFT OUTER JOIN MA_CODEDTL_SDTL MCS2 ON MC2.COMPANY_CD = MCS2.COMPANY_CD AND MC2.MODULE_CD = MCS2.MODULE_CD AND MC2.FIELD_CD = MCS2.FIELD_CD AND MC2.SYSDEF_CD = MCS2.SYSDEF_CD AND MCS2.LANG_CD = 'KO' LEFT OUTER JOIN MA_CODEDTL MC3 ON MC3.COMPANY_CD = HHH.COMPANY_CD AND MC3.MODULE_CD = 'HR' AND MC3.FIELD_CD = 'P00650' AND MC3.SYSDEF_CD = HHH.PSTN_CD LEFT OUTER JOIN MA_CODEDTL_SDTL MCS3 ON MC3.COMPANY_CD = MCS3.COMPANY_CD AND MC3.MODULE_CD = MCS3.MODULE_CD AND MC3.FIELD_CD = MCS3.FIELD_CD AND MC3.SYSDEF_CD = MCS3.SYSDEF_CD AND MCS3.LANG_CD = 'KO' WHERE HHH.COMPANY_CD = 'KL0001' AND (HHH.CTS_DEPT_CD IN ( '350220' ) ) AND (HHH.END_DT IS NULL OR HHH.END_DT = ' ' OR HHH.END_DT = '00000000' OR HHH.END_DT &gt;= '20251120' ) AND HHH.START_DT &lt;= '20251120' AND HEM.EMPY_TP_CD = '1' AND HEM.JNCO_DT &lt;= '20251120' AND (HEM.RETR_DT &gt; '20251120' OR HEM.RETR_DT IS NULL OR HEM.RETR_DT = ' ' ) ) TOTAL ORDER BY BIZAREA_CD, (CASE WHEN SORT_SQ IS NULL OR SORT_SQ = '' THEN 0 ELSE SORT_SQ END), DEPT_CD, DEPT_START_DT, ORD_DEPT, POSI_CD_DISP_SQ, POSI_CD_FOR_ORDER, ODTY_CD_DISP_SQ, ODTY_CD_FOR_ORDER, KOR_NM</t>
  </si>
  <si>
    <t>SELECT '250061' AS EMP_NO, '100' AS BIZAREA_CD, HPPD.EMP_TP, HPPD.PAY_DDCT_TP, CONCAT('REPAYMENT_' , HPPD.PAY_DDCT_CD) AS PAY_DDCT_CD, NULL AS CALCFOR_TXT, NULL AS UNIT_PROC_FG_CD, COALESCE(SUM(HPPD.PAY_DDCT_AMT2), 0 ) - COALESCE(SUM(HPPD.PAY_DDCT_AMT), 0 ) AS PAY_DDCT_AMT FROM HR_PDCALCPAY_DTL HPPD WHERE HPPD.COMPANY_CD = 'KL0001' AND HPPD.BIZAREA_CD = '100' AND HPPD.WGS_YM = '202509' AND HPPD.WGS_TP = '1' AND HPPD.NO_SQ = '1' AND HPPD.EMP_NO = '250061' AND HPPD.PAY_DDCT_AMT &lt;&gt; HPPD.PAY_DDCT_AMT2 AND HPPD.PAY_DDCT_AMT2 &gt; 0 GROUP BY HPPD.EMP_TP, HPPD.PAY_DDCT_TP, HPPD.PAY_DDCT_CD</t>
  </si>
  <si>
    <t>WITH RECURSIVE_HIERARCHY(ROOT_CD, CHILD_CD) AS ( SELECT M.PAV_GRP_CD AS ROOT_CD , M.PAV_GRP_CD AS CHILD_CD FROM CO_PAV_GRP_MST_Z20342 M WHERE PAV_GRP_TP_CD = '22' UNION ALL SELECT RH.ROOT_CD , M.PAV_GRP_CD AS CHILD_CD FROM RECURSIVE_HIERARCHY RH JOIN CO_PAV_GRP_MST_Z20342 M ON M.UP_GRP_CD = RH.CHILD_CD WHERE PAV_GRP_TP_CD = '22' ), PAP_DATA_JOIND AS ( SELECT RH.ROOT_CD , S.PAC5_VR , S.PAV_VN, OT.PCA_CD, OT.PCA_GRP_CD , OT.UP_GRP_CD FROM (SELECT ROOT_CD, CHILD_CD FROM RECURSIVE_HIERARCHY GROUP BY ROOT_CD, CHILD_CD) RH JOIN CO_PAP_SUM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SUBSTR(S.PLAN_YM, 1 , 4 ) = '2025' AND SUBSTR(S.PLAN_YM, 5 , 2 ) BETWEEN '01' AND '11' AND S.CCPV_CD = '000' ), PAP_PIVOT AS ( SELECT S.ROOT_CD , SUM(S.PAV_VN) AS TOTAL_AMT , SUM(CASE WHEN S.PCA_CD = '01' THEN S.PAV_VN ELSE 0 END) AS "01 PAP_AMT" , SUM(CASE WHEN S.PCA_CD = '02' THEN S.PAV_VN ELSE 0 END) AS "02 PAP_AMT" , SUM(CASE WHEN S.PCA_CD = '03' THEN S.PAV_VN ELSE 0 END) AS "03 PAP_AMT" , SUM(CASE WHEN S.PCA_CD = '04' THEN S.PAV_VN ELSE 0 END) AS "04 PAP_AMT" , SUM(CASE WHEN S.PCA_CD = '05' THEN S.PAV_VN ELSE 0 END) AS "05 PAP_AMT" , SUM(CASE WHEN S.PCA_CD = '06' THEN S.PAV_VN ELSE 0 END) AS "06 PAP_AMT" , SUM(CASE WHEN S.PCA_CD = '07' THEN S.PAV_VN ELSE 0 END) AS "07 PAP_AMT" , SUM(CASE WHEN S.PCA_CD = '09' THEN S.PAV_VN ELSE 0 END) AS "09 PAP_AMT" , SUM(CASE WHEN S.PCA_CD = '10' THEN S.PAV_VN ELSE 0 END) AS "10 PAP_AMT" , SUM(CASE WHEN S.UP_GRP_CD = '100' THEN S.PAV_VN ELSE 0 END) AS "100 PAP_AMT" , SUM(CASE WHEN S.PCA_GRP_CD = '110' THEN S.PAV_VN ELSE 0 END) AS "110 PAP_AMT" , SUM(CASE WHEN S.PCA_GRP_CD = '1000' THEN S.PAV_VN ELSE 0 END) AS "1000 PAP_AMT" , SUM(CASE WHEN S.PCA_GRP_CD = '120' THEN S.PAV_VN ELSE 0 END) AS "120 PAP_AMT" FROM PAP_DATA_JOIND S GROUP BY S.ROOT_CD ), PREYEAR_DATA_JOINED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-1 AND SUBSTR(S.ACPE_YM, 5 , 2 ) BETWEEN '01' AND '11' ), PREYEAR_PIVOT AS ( SELECT S.ROOT_CD , SUM(S.PAV_VN) AS TOTAL_AMT , SUM(CASE WHEN S.PCA_CD = '01' THEN S.PAV_VN ELSE 0 END) AS "01 PREPAA_AMT" , SUM(CASE WHEN S.PCA_CD = '02' THEN S.PAV_VN ELSE 0 END) AS "02 PREPAA_AMT" , SUM(CASE WHEN S.PCA_CD = '03' THEN S.PAV_VN ELSE 0 END) AS "03 PREPAA_AMT" , SUM(CASE WHEN S.PCA_CD = '04' THEN S.PAV_VN ELSE 0 END) AS "04 PREPAA_AMT" , SUM(CASE WHEN S.PCA_CD = '05' THEN S.PAV_VN ELSE 0 END) AS "05 PREPAA_AMT" , SUM(CASE WHEN S.PCA_CD = '06' THEN S.PAV_VN ELSE 0 END) AS "06 PREPAA_AMT" , SUM(CASE WHEN S.PCA_CD = '07' THEN S.PAV_VN ELSE 0 END) AS "07 PREPAA_AMT" , SUM(CASE WHEN S.PCA_CD = '09' THEN S.PAV_VN ELSE 0 END) AS "09 PREPAA_AMT" , SUM(CASE WHEN S.PCA_CD = '10' THEN S.PAV_VN ELSE 0 END) AS "10 PREPAA_AMT" , SUM(CASE WHEN S.UP_GRP_CD = '100' THEN S.PAV_VN ELSE 0 END) AS "100 PREPAA_AMT" , SUM(CASE WHEN S.PCA_GRP_CD = '110' THEN S.PAV_VN ELSE 0 END) AS "110 PREPAA_AMT" , SUM(CASE WHEN S.PCA_GRP_CD = '1000' THEN S.PAV_VN ELSE 0 END) AS "1000 PREPAA_AMT" , SUM(CASE WHEN S.PCA_GRP_CD = '120' THEN S.PAV_VN ELSE 0 END) AS "120 PREPAA_AMT" FROM PREYEAR_DATA_JOINED S GROUP BY S.ROOT_CD ), 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AND SUBSTR(S.ACPE_YM, 5 , 2 ) BETWEEN '01' AND '11' ), YEAR_PIVOT AS ( SELECT S.ROOT_CD , SUM(S.PAV_VN) AS TOTAL_AMT , SUM(CASE WHEN S.PCA_CD = '01' THEN S.PAV_VN ELSE 0 END) AS "01 YEARPAA_AMT" , SUM(CASE WHEN S.PCA_CD = '02' THEN S.PAV_VN ELSE 0 END) AS "02 YEARPAA_AMT" , SUM(CASE WHEN S.PCA_CD = '03' THEN S.PAV_VN ELSE 0 END) AS "03 YEARPAA_AMT" , SUM(CASE WHEN S.PCA_CD = '04' THEN S.PAV_VN ELSE 0 END) AS "04 YEARPAA_AMT" , SUM(CASE WHEN S.PCA_CD = '05' THEN S.PAV_VN ELSE 0 END) AS "05 YEARPAA_AMT" , SUM(CASE WHEN S.PCA_CD = '06' THEN S.PAV_VN ELSE 0 END) AS "06 YEARPAA_AMT" , SUM(CASE WHEN S.PCA_CD = '07' THEN S.PAV_VN ELSE 0 END) AS "07 YEARPAA_AMT" , SUM(CASE WHEN S.PCA_CD = '09' THEN S.PAV_VN ELSE 0 END) AS "09 YEARPAA_AMT" , SUM(CASE WHEN S.PCA_CD = '10' THEN S.PAV_VN ELSE 0 END) AS "10 YEARPAA_AMT" , SUM(CASE WHEN S.UP_GRP_CD = '100' THEN S.PAV_VN ELSE 0 END) AS "100 YEARPAA_AMT" , SUM(CASE WHEN S.PCA_GRP_CD = '110' THEN S.PAV_VN ELSE 0 END) AS "110 YEARPAA_AMT" , SUM(CASE WHEN S.PCA_GRP_CD = '1000' THEN S.PAV_VN ELSE 0 END) AS "1000 YEARPAA_AMT" , SUM(CASE WHEN S.PCA_GRP_CD = '120' THEN S.PAV_VN ELSE 0 END) AS "120 YEARPAA_AMT" FROM YEAR_DATA_JOINED S GROUP BY S.ROOT_CD ) SELECT M.PRINT_SQ , M.RMK_CNTN , M.UP_GRP_CD , M.PAV_GRP_CD , CASE WHEN SUBSTR(M.RMK_CNTN, 1 , 1 ) = '1' THEN M.PAV_GRP_NM WHEN SUBSTR(M.RMK_CNTN, 1 , 1 ) = '2' THEN ' ' || M.PAV_GRP_NM WHEN SUBSTR(M.RMK_CNTN, 1 , 1 ) = '3' THEN ' ' || M.PAV_GRP_NM END PAV_GRP_NM , NVL(PAP_PS.TOTAL_AMT/1 , 0 ) AS PAP_TOTAL_AMT , NVL(PRE_PS.TOTAL_AMT/1 , 0 ) AS PRE_TOTAL_AMT , NVL(YEAR_PS.TOTAL_AMT/1 , 0 ) AS YEAR_TOTAL_AMT , NVL(YEAR_PS.TOTAL_AMT/1 , 0 ) - NVL(PAP_PS.TOTAL_AMT/1 , 0 ) AS PAP_TOTAL_INCDEC_AMT , CASE WHEN NVL(PAP_PS.TOTAL_AMT, 0 ) = 0 THEN 0 ELSE NVL( ROUND( ( (NVL(YEAR_PS.TOTAL_AMT/1 , 0 ) - NVL(PAP_PS.TOTAL_AMT/1 , 0 )) / NVL(PAP_PS.TOTAL_AMT/1 , 0 ) )*100 , 2 ) ,0 ) END PAP_TOTAL_INCDEC_RATE , NVL(YEAR_PS.TOTAL_AMT/1 , 0 ) - NVL(PRE_PS.TOTAL_AMT/1 , 0 ) AS YEAR_TOTAL_INCDEC_AMT , CASE WHEN NVL(PRE_PS.TOTAL_AMT, 0 ) = 0 THEN 0 ELSE NVL( ROUND( ( (NVL(YEAR_PS.TOTAL_AMT/1 , 0 ) - NVL(PRE_PS.TOTAL_AMT/1 , 0 )) / NVL(PRE_PS.TOTAL_AMT/1 , 0 ) )*100 , 2 ), 0 ) END YEAR_TOTAL_INCDEC_RATE , NVL(PAP_PS."01 PAP_AMT"/1 , 0 ) AS "01 PAP_AMT" , NVL(PAP_PS."02 PAP_AMT"/1 , 0 ) AS "02 PAP_AMT" , NVL(PAP_PS."03 PAP_AMT"/1 , 0 ) AS "03 PAP_AMT" , NVL(PAP_PS."04 PAP_AMT"/1 , 0 ) AS "04 PAP_AMT" , NVL(PAP_PS."05 PAP_AMT"/1 , 0 ) AS "05 PAP_AMT" , NVL(PAP_PS."06 PAP_AMT"/1 , 0 ) AS "06 PAP_AMT" , NVL(PAP_PS."07 PAP_AMT"/1 , 0 ) AS "07 PAP_AMT" , NVL(PAP_PS."09 PAP_AMT"/1 , 0 ) AS "09 PAP_AMT" , NVL(PAP_PS."10 PAP_AMT"/1 , 0 ) AS "10 PAP_AMT" , NVL(PAP_PS."100 PAP_AMT"/1 , 0 ) AS "100 PAP_AMT" , NVL(PAP_PS."110 PAP_AMT"/1 , 0 ) AS "110 PAP_AMT" , NVL(PAP_PS."1000 PAP_AMT"/1 , 0 ) AS "1000 PAP_AMT" , NVL(PAP_PS."120 PAP_AMT"/1 , 0 ) AS "120 PAP_AMT" , NVL(PRE_PS."01 PREPAA_AMT"/1 , 0 ) AS "01 PREPAA_AMT" , NVL(PRE_PS."02 PREPAA_AMT"/1 , 0 ) AS "02 PREPAA_AMT" , NVL(PRE_PS."03 PREPAA_AMT"/1 , 0 ) AS "03 PREPAA_AMT" , NVL(PRE_PS."04 PREPAA_AMT"/1 , 0 ) AS "04 PREPAA_AMT" , NVL(PRE_PS."05 PREPAA_AMT"/1 , 0 ) AS "05 PREPAA_AMT" , NVL(PRE_PS."06 PREPAA_AMT"/1 , 0 ) AS "06 PREPAA_AMT" , NVL(PRE_PS."07 PREPAA_AMT"/1 , 0 ) AS "07 PREPAA_AMT" , NVL(PRE_PS."09 PREPAA_AMT"/1 , 0 ) AS "09 PREPAA_AMT" , NVL(PRE_PS."10 PREPAA_AMT"/1 , 0 ) AS "10 PREPAA_AMT" , NVL(PRE_PS."100 PREPAA_AMT"/1 , 0 ) AS "100 PREPAA_AMT" , NVL(PRE_PS."110 PREPAA_AMT"/1 , 0 ) AS "110 PREPAA_AMT" , NVL(PRE_PS."1000 PREPAA_AMT"/1 , 0 ) AS "1000 PREPAA_AMT" , NVL(PRE_PS."120 PREPAA_AMT"/1 , 0 ) AS "120 PREPAA_AMT" , NVL(YEAR_PS."01 YEARPAA_AMT"/1 , 0 ) AS "01 YEARPAA_AMT" , NVL(YEAR_PS."02 YEARPAA_AMT"/1 , 0 ) AS "02 YEARPAA_AMT" , NVL(YEAR_PS."03 YEARPAA_AMT"/1 , 0 ) AS "03 YEARPAA_AMT" , NVL(YEAR_PS."04 YEARPAA_AMT"/1 , 0 ) AS "04 YEARPAA_AMT" , NVL(YEAR_PS."05 YEARPAA_AMT"/1 , 0 ) AS "05 YEARPAA_AMT" , NVL(YEAR_PS."06 YEARPAA_AMT"/1 , 0 ) AS "06 YEARPAA_AMT" , NVL(YEAR_PS."07 YEARPAA_AMT"/1 , 0 ) AS "07 YEARPAA_AMT" , NVL(YEAR_PS."09 YEARPAA_AMT"/1 , 0 ) AS "09 YEARPAA_AMT" , NVL(YEAR_PS."10 YEARPAA_AMT"/1 , 0 ) AS "10 YEARPAA_AMT" , NVL(YEAR_PS."100 YEARPAA_AMT"/1 , 0 ) AS "100 YEARPAA_AMT" , NVL(YEAR_PS."110 YEARPAA_AMT"/1 , 0 ) AS "110 YEARPAA_AMT" , NVL(YEAR_PS."1000 YEARPAA_AMT"/1 , 0 ) AS "1000 YEARPAA_AMT" , NVL(YEAR_PS."120 YEARPAA_AMT"/1 , 0 ) AS "120 YEARPAA_AMT" , NVL( NVL(YEAR_PS."01 YEARPAA_AMT"/1 , 0 ) - NVL(PAP_PS."01 PAP_AMT"/1 , 0 ) , 0 ) AS "01 PAP_INCDEC_AMT" , NVL( NVL(YEAR_PS."02 YEARPAA_AMT"/1 , 0 ) - NVL(PAP_PS."02 PAP_AMT"/1 , 0 ) , 0 ) AS "02 PAP_INCDEC_AMT" , NVL( NVL(YEAR_PS."03 YEARPAA_AMT"/1 , 0 ) - NVL(PAP_PS."03 PAP_AMT"/1 , 0 ) , 0 ) AS "03 PAP_INCDEC_AMT" , NVL( NVL(YEAR_PS."04 YEARPAA_AMT"/1 , 0 ) - NVL(PAP_PS."04 PAP_AMT"/1 , 0 ) , 0 ) AS "04 PAP_INCDEC_AMT" , NVL( NVL(YEAR_PS."05 YEARPAA_AMT"/1 , 0 ) - NVL(PAP_PS."05 PAP_AMT"/1 , 0 ) , 0 ) AS "05 PAP_INCDEC_AMT" , NVL( NVL(YEAR_PS."06 YEARPAA_AMT"/1 , 0 ) - NVL(PAP_PS."06 PAP_AMT"/1 , 0 ) , 0 ) AS "06 PAP_INCDEC_AMT" , NVL( NVL(YEAR_PS."07 YEARPAA_AMT"/1 , 0 ) - NVL(PAP_PS."07 PAP_AMT"/1 , 0 ) , 0 ) AS "07 PAP_INCDEC_AMT" , NVL( NVL(YEAR_PS."09 YEARPAA_AMT"/1 , 0 ) - NVL(PAP_PS."09 PAP_AMT"/1 , 0 ) , 0 ) AS "09 PAP_INCDEC_AMT" , NVL( NVL(YEAR_PS."10 YEARPAA_AMT"/1 , 0 ) - NVL(PAP_PS."10 PAP_AMT"/1 , 0 ) , 0 ) AS "10 PAP_INCDEC_AMT" , NVL( NVL(YEAR_PS."100 YEARPAA_AMT"/1 , 0 ) - NVL(PAP_PS."100 PAP_AMT"/1 , 0 ) , 0 ) AS "100 PAP_INCDEC_AMT" , NVL( NVL(YEAR_PS."110 YEARPAA_AMT"/1 , 0 ) - NVL(PAP_PS."110 PAP_AMT"/1 , 0 ) , 0 ) AS "110 PAP_INCDEC_AMT" , NVL( NVL(YEAR_PS."1000 YEARPAA_AMT"/1 , 0 ) - NVL(PAP_PS."1000 PAP_AMT"/1 , 0 ) , 0 ) AS "1000 PAP_INCDEC_AMT" , NVL( NVL(YEAR_PS."120 YEARPAA_AMT"/1 , 0 ) - NVL(PAP_PS."120 PAP_AMT"/1 , 0 ) , 0 ) AS "120 PAP_INCDEC_AMT" , CASE WHEN NVL(PAP_PS."01 PAP_AMT", 0 ) = 0 THEN 0 ELSE NVL( ROUND( ( (NVL(YEAR_PS."01 YEARPAA_AMT"/1 , 0 ) - NVL(PAP_PS."01 PAP_AMT"/1 , 0 )) / NVL(PAP_PS."01 PAP_AMT"/1 , 0 ) ) * 100 , 2 ), 0 ) END "01 PAP_INCDEC_RATE" , CASE WHEN NVL(PAP_PS."02 PAP_AMT", 0 ) = 0 THEN 0 ELSE NVL( ROUND( ( (NVL(YEAR_PS."02 YEARPAA_AMT"/1 , 0 ) - NVL(PAP_PS."02 PAP_AMT"/1 , 0 )) / NVL(PAP_PS."02 PAP_AMT"/1 , 0 ) ) * 100 , 2 ), 0 ) END "02 PAP_INCDEC_RATE" , CASE WHEN NVL(PAP_PS."03 PAP_AMT", 0 ) = 0 THEN 0 ELSE NVL( ROUND( ( (NVL(YEAR_PS."03 YEARPAA_AMT"/1 , 0 ) - NVL(PAP_PS."03 PAP_AMT"/1 , 0 )) / NVL(PAP_PS."03 PAP_AMT"/1 , 0 ) ) * 100 , 2 ), 0 ) END "03 PAP_INCDEC_RATE" , CASE WHEN NVL(PAP_PS."04 PAP_AMT", 0 ) = 0 THEN 0 ELSE NVL( ROUND( ( (NVL(YEAR_PS."04 YEARPAA_AMT"/1 , 0 ) - NVL(PAP_PS."04 PAP_AMT"/1 , 0 )) / NVL(PAP_PS."04 PAP_AMT"/1 , 0 ) ) * 100 , 2 ), 0 ) END "04 PAP_INCDEC_RATE" , CASE WHEN NVL(PAP_PS."05 PAP_AMT", 0 ) = 0 THEN 0 ELSE NVL( ROUND( ( (NVL(YEAR_PS."05 YEARPAA_AMT"/1 , 0 ) - NVL(PAP_PS."05 PAP_AMT"/1 , 0 )) / NVL(PAP_PS."05 PAP_AMT"/1 , 0 ) ) * 100 , 2 ), 0 ) END "05 PAP_INCDEC_RATE" , CASE WHEN NVL(PAP_PS."06 PAP_AMT", 0 ) = 0 THEN 0 ELSE NVL( ROUND( ( (NVL(YEAR_PS."06 YEARPAA_AMT"/1 , 0 ) - NVL(PAP_PS."06 PAP_AMT"/1 , 0 )) / NVL(PAP_PS."06 PAP_AMT"/1 , 0 ) ) * 100 , 2 ), 0 ) END "06 PAP_INCDEC_RATE" , CASE WHEN NVL(PAP_PS."07 PAP_AMT", 0 ) = 0 THEN 0 ELSE NVL( ROUND( ( (NVL(YEAR_PS."07 YEARPAA_AMT"/1 , 0 ) - NVL(PAP_PS."07 PAP_AMT"/1 , 0 )) / NVL(PAP_PS."07 PAP_AMT"/1 , 0 ) ) * 100 , 2 ), 0 ) END "07 PAP_INCDEC_RATE" , CASE WHEN NVL(PAP_PS."09 PAP_AMT", 0 ) = 0 THEN 0 ELSE NVL( ROUND( ( (NVL(YEAR_PS."09 YEARPAA_AMT"/1 , 0 ) - NVL(PAP_PS."09 PAP_AMT"/1 , 0 )) / NVL(PAP_PS."09 PAP_AMT"/1 , 0 ) ) * 100 , 2 ), 0 ) END "09 PAP_INCDEC_RATE" , CASE WHEN NVL(PAP_PS."10 PAP_AMT", 0 ) = 0 THEN 0 ELSE NVL( ROUND( ( (NVL(YEAR_PS."10 YEARPAA_AMT"/1 , 0 ) - NVL(PAP_PS."10 PAP_AMT"/1 , 0 )) / NVL(PAP_PS."10 PAP_AMT"/1 , 0 ) ) * 100 , 2 ), 0 ) END "10 PAP_INCDEC_RATE" , CASE WHEN NVL(PAP_PS."100 PAP_AMT", 0 ) = 0 THEN 0 ELSE NVL( ROUND( ( (NVL(YEAR_PS."100 YEARPAA_AMT"/1 , 0 ) - NVL(PAP_PS."100 PAP_AMT"/1 , 0 )) / NVL(PAP_PS."100 PAP_AMT"/1 , 0 ) ) * 100 , 2 ), 0 ) END "100 PAP_INCDEC_RATE" , CASE WHEN NVL(PAP_PS."110 PAP_AMT", 0 ) = 0 THEN 0 ELSE NVL( ROUND( ( (NVL(YEAR_PS."110 YEARPAA_AMT"/1 , 0 ) - NVL(PAP_PS."110 PAP_AMT"/1 , 0 )) / NVL(PAP_PS."110 PAP_AMT"/1 , 0 ) ) * 100 , 2 ), 0 ) END "110 PAP_INCDEC_RATE" , CASE WHEN NVL(PAP_PS."1000 PAP_AMT", 0 ) = 0 THEN 0 ELSE NVL( ROUND( ( (NVL(YEAR_PS."1000 YEARPAA_AMT"/1 , 0 ) - NVL(PAP_PS."1000 PAP_AMT"/1 , 0 )) / NVL(PAP_PS."1000 PAP_AMT"/1 , 0 ) ) * 100 , 2 ), 0 ) END "1000 PAP_INCDEC_RATE" , CASE WHEN NVL(PAP_PS."120 PAP_AMT", 0 ) = 0 THEN 0 ELSE NVL( ROUND( ( (NVL(YEAR_PS."120 YEARPAA_AMT"/1 , 0 ) - NVL(PAP_PS."120 PAP_AMT"/1 , 0 )) / NVL(PAP_PS."120 PAP_AMT"/1 , 0 ) ) * 100 , 2 ), 0 ) END "120 PAP_INCDEC_RATE" , NVL( NVL(YEAR_PS."01 YEARPAA_AMT"/1 , 0 ) - NVL(PRE_PS."01 PREPAA_AMT"/1 , 0 ) , 0 ) AS "01 YEAR_INCDEC_AMT" , NVL( NVL(YEAR_PS."02 YEARPAA_AMT"/1 , 0 ) - NVL(PRE_PS."02 PREPAA_AMT"/1 , 0 ) , 0 ) AS "02 YEAR_INCDEC_AMT" , NVL( NVL(YEAR_PS."03 YEARPAA_AMT"/1 , 0 ) - NVL(PRE_PS."03 PREPAA_AMT"/1 , 0 ) , 0 ) AS "03 YEAR_INCDEC_AMT" , NVL( NVL(YEAR_PS."04 YEARPAA_AMT"/1 , 0 ) - NVL(PRE_PS."04 PREPAA_AMT"/1 , 0 ) , 0 ) AS "04 YEAR_INCDEC_AMT" , NVL( NVL(YEAR_PS."05 YEARPAA_AMT"/1 , 0 ) - NVL(PRE_PS."05 PREPAA_AMT"/1 , 0 ) , 0 ) AS "05 YEAR_INCDEC_AMT" , NVL( NVL(YEAR_PS."06 YEARPAA_AMT"/1 , 0 ) - NVL(PRE_PS."06 PREPAA_AMT"/1 , 0 ) , 0 ) AS "06 YEAR_INCDEC_AMT" , NVL( NVL(YEAR_PS."07 YEARPAA_AMT"/1 , 0 ) - NVL(PRE_PS."07 PREPAA_AMT"/1 , 0 ) , 0 ) AS "07 YEAR_INCDEC_AMT" , NVL( NVL(YEAR_PS."09 YEARPAA_AMT"/1 , 0 ) - NVL(PRE_PS."09 PREPAA_AMT"/1 , 0 ) , 0 ) AS "09 YEAR_INCDEC_AMT" , NVL( NVL(YEAR_PS."10 YEARPAA_AMT"/1 , 0 ) - NVL(PRE_PS."10 PREPAA_AMT"/1 , 0 ) , 0 ) AS "10 YEAR_INCDEC_AMT" , NVL( NVL(YEAR_PS."100 YEARPAA_AMT"/1 , 0 ) - NVL(PRE_PS."100 PREPAA_AMT"/1 , 0 ) , 0 ) AS "100 YEAR_INCDEC_AMT" , NVL( NVL(YEAR_PS."110 YEARPAA_AMT"/1 , 0 ) - NVL(PRE_PS."110 PREPAA_AMT"/1 , 0 ) , 0 ) AS "110 YEAR_INCDEC_AMT" , NVL( NVL(YEAR_PS."1000 YEARPAA_AMT"/1 , 0 ) - NVL(PRE_PS."1000 PREPAA_AMT"/1 , 0 ) , 0 ) AS "1000 YEAR_INCDEC_AMT" , NVL( NVL(YEAR_PS."120 YEARPAA_AMT"/1 , 0 ) - NVL(PRE_PS."120 PREPAA_AMT"/1 , 0 ) , 0 ) AS "120 YEAR_INCDEC_AMT" , CASE WHEN NVL(PRE_PS."01 PREPAA_AMT", 0 ) = 0 THEN 0 ELSE NVL( ROUND( ( (NVL(YEAR_PS."01 YEARPAA_AMT"/1 , 0 ) - NVL(PRE_PS."01 PREPAA_AMT"/1 , 0 )) / NVL(PRE_PS."01 PREPAA_AMT"/1 , 0 ) )*100 , 2 ), 0 ) END "01 YEAR_INCDEC_RATE" , CASE WHEN NVL(PRE_PS."02 PREPAA_AMT", 0 ) = 0 THEN 0 ELSE NVL( ROUND( ( (NVL(YEAR_PS."02 YEARPAA_AMT"/1 , 0 ) - NVL(PRE_PS."02 PREPAA_AMT"/1 , 0 )) / NVL(PRE_PS."02 PREPAA_AMT"/1 , 0 ) )*100 , 2 ), 0 ) END "02 YEAR_INCDEC_RATE" , CASE WHEN NVL(PRE_PS."03 PREPAA_AMT", 0 ) = 0 THEN 0 ELSE NVL( ROUND( ( (NVL(YEAR_PS."03 YEARPAA_AMT"/1 , 0 ) - NVL(PRE_PS."03 PREPAA_AMT"/1 , 0 )) / NVL(PRE_PS."03 PREPAA_AMT"/1 , 0 ) )*100 , 2 ), 0 ) END "03 YEAR_INCDEC_RATE" , CASE WHEN NVL(PRE_PS."04 PREPAA_AMT", 0 ) = 0 THEN 0 ELSE NVL( ROUND( ( (NVL(YEAR_PS."04 YEARPAA_AMT"/1 , 0 ) - NVL(PRE_PS."04 PREPAA_AMT"/1 , 0 )) / NVL(PRE_PS."04 PREPAA_AMT"/1 , 0 ) )*100 , 2 ), 0 ) END "04 YEAR_INCDEC_RATE" , CASE WHEN NVL(PRE_PS."05 PREPAA_AMT", 0 ) = 0 THEN 0 ELSE NVL( ROUND( ( (NVL(YEAR_PS."05 YEARPAA_AMT"/1 , 0 ) - NVL(PRE_PS."05 PREPAA_AMT"/1 , 0 )) / NVL(PRE_PS."05 PREPAA_AMT"/1 , 0 ) )*100 , 2 ), 0 ) END "05 YEAR_INCDEC_RATE" , CASE WHEN NVL(PRE_PS."06 PREPAA_AMT", 0 ) = 0 THEN 0 ELSE NVL( ROUND( ( (NVL(YEAR_PS."06 YEARPAA_AMT"/1 , 0 ) - NVL(PRE_PS."06 PREPAA_AMT"/1 , 0 )) / NVL(PRE_PS."06 PREPAA_AMT"/1 , 0 ) )*100 , 2 ), 0 ) END "06 YEAR_INCDEC_RATE" , CASE WHEN NVL(PRE_PS."07 PREPAA_AMT", 0 ) = 0 THEN 0 ELSE NVL( ROUND( ( (NVL(YEAR_PS."07 YEARPAA_AMT"/1 , 0 ) - NVL(PRE_PS."07 PREPAA_AMT"/1 , 0 )) / NVL(PRE_PS."07 PREPAA_AMT"/1 , 0 ) )*100 , 2 ), 0 ) END "07 YEAR_INCDEC_RATE" , CASE WHEN NVL(PRE_PS."09 PREPAA_AMT", 0 ) = 0 THEN 0 ELSE NVL( ROUND( ( (NVL(YEAR_PS."09 YEARPAA_AMT"/1 , 0 ) - NVL(PRE_PS."09 PREPAA_AMT"/1 , 0 )) / NVL(PRE_PS."09 PREPAA_AMT"/1 , 0 ) )*100 , 2 ), 0 ) END "09 YEAR_INCDEC_RATE" , CASE WHEN NVL(PRE_PS."10 PREPAA_AMT", 0 ) = 0 THEN 0 ELSE NVL( ROUND( ( (NVL(YEAR_PS."10 YEARPAA_AMT"/1 , 0 ) - NVL(PRE_PS."10 PREPAA_AMT"/1 , 0 )) / NVL(PRE_PS."10 PREPAA_AMT"/1 , 0 ) )*100 , 2 ), 0 ) END "10 YEAR_INCDEC_RATE" , CASE WHEN NVL(PRE_PS."100 PREPAA_AMT", 0 ) = 0 THEN 0 ELSE NVL( ROUND( ( (NVL(YEAR_PS."100 YEARPAA_AMT"/1 , 0 ) - NVL(PRE_PS."100 PREPAA_AMT"/1 , 0 )) / NVL(PRE_PS."100 PREPAA_AMT"/1 , 0 ) )*100 , 2 ), 0 ) END "100 YEAR_INCDEC_RATE" , CASE WHEN NVL(PRE_PS."110 PREPAA_AMT", 0 ) = 0 THEN 0 ELSE NVL( ROUND( ( (NVL(YEAR_PS."110 YEARPAA_AMT"/1 , 0 ) - NVL(PRE_PS."110 PREPAA_AMT"/1 , 0 )) / NVL(PRE_PS."110 PREPAA_AMT"/1 , 0 ) )*100 , 2 ), 0 ) END "110 YEAR_INCDEC_RATE" , CASE WHEN NVL(PRE_PS."1000 PREPAA_AMT", 0 ) = 0 THEN 0 ELSE NVL( ROUND( ( (NVL(YEAR_PS."1000 YEARPAA_AMT"/1 , 0 ) - NVL(PRE_PS."1000 PREPAA_AMT"/1 , 0 )) / NVL(PRE_PS."1000 PREPAA_AMT"/1 , 0 ) )*100 , 2 ), 0 ) END "1000 YEAR_INCDEC_RATE" , CASE WHEN NVL(PRE_PS."120 PREPAA_AMT", 0 ) = 0 THEN 0 ELSE NVL( ROUND( ( (NVL(YEAR_PS."120 YEARPAA_AMT"/1 , 0 ) - NVL(PRE_PS."120 PREPAA_AMT"/1 , 0 )) / NVL(PRE_PS."120 PREPAA_AMT"/1 , 0 ) )*100 , 2 ), 0 ) END "120 YEAR_INCDEC_RATE" FROM CO_PAV_GRP_MST_Z20342 M LEFT JOIN PAP_PIVOT PAP_PS ON M.PAV_GRP_CD = PAP_PS.ROOT_CD LEFT JOIN PREYEAR_PIVOT PRE_PS ON M.PAV_GRP_CD = PRE_PS.ROOT_CD LEFT JOIN YEAR_PIVOT YEAR_PS ON M.PAV_GRP_CD = YEAR_PS.ROOT_CD WHERE M.PAV_GRP_TP_CD = '22' AND M.PRINT_SQ IS NOT NULL ORDER BY M.PRINT_SQ</t>
  </si>
  <si>
    <t>2025-10-01 07:59:59</t>
  </si>
  <si>
    <t>2025-10-01 08:59:25</t>
  </si>
  <si>
    <t>2025-10-01 10:22:04</t>
  </si>
  <si>
    <t>2025-10-01 11:18:45</t>
  </si>
  <si>
    <t>2025-10-01 11:24:45</t>
  </si>
  <si>
    <t>2025-10-01 11:31:39</t>
  </si>
  <si>
    <t>2025-10-01 15:25:00</t>
  </si>
  <si>
    <t>2025-10-01 16:02:09</t>
  </si>
  <si>
    <t>2025-10-01 16:27:04</t>
  </si>
  <si>
    <t>2025-10-01 16:49:49</t>
  </si>
  <si>
    <t>2025-10-01 17:02:21</t>
  </si>
  <si>
    <t>2025-10-01 17:43:53</t>
  </si>
  <si>
    <t>2025-10-01 17:56:13</t>
  </si>
  <si>
    <t>2025-10-01 22:04:01</t>
  </si>
  <si>
    <t>2025-10-02 08:56:37</t>
  </si>
  <si>
    <t>2025-10-02 09:54:13</t>
  </si>
  <si>
    <t>2025-10-02 10:32:38</t>
  </si>
  <si>
    <t>2025-10-02 10:35:27</t>
  </si>
  <si>
    <t>2025-10-02 10:45:06</t>
  </si>
  <si>
    <t>2025-10-02 11:12:46</t>
  </si>
  <si>
    <t>2025-10-02 11:14:41</t>
  </si>
  <si>
    <t>2025-10-02 11:15:23</t>
  </si>
  <si>
    <t>2025-10-02 13:43:05</t>
  </si>
  <si>
    <t>2025-10-02 14:16:48</t>
  </si>
  <si>
    <t>2025-10-02 14:59:13</t>
  </si>
  <si>
    <t>2025-10-02 15:01:47</t>
  </si>
  <si>
    <t>2025-10-02 15:09:42</t>
  </si>
  <si>
    <t>2025-10-02 15:18:28</t>
  </si>
  <si>
    <t>2025-10-02 15:26:12</t>
  </si>
  <si>
    <t>2025-10-02 15:27:15</t>
  </si>
  <si>
    <t>2025-10-02 15:29:13</t>
  </si>
  <si>
    <t>2025-10-02 15:34:45</t>
  </si>
  <si>
    <t>2025-10-02 15:35:24</t>
  </si>
  <si>
    <t>2025-10-02 15:35:45</t>
  </si>
  <si>
    <t>2025-10-02 15:35:56</t>
  </si>
  <si>
    <t>2025-10-02 15:41:27</t>
  </si>
  <si>
    <t>2025-10-02 15:57:56</t>
  </si>
  <si>
    <t>2025-10-02 15:59:49</t>
  </si>
  <si>
    <t>2025-10-02 16:03:42</t>
  </si>
  <si>
    <t>2025-10-02 16:09:16</t>
  </si>
  <si>
    <t>2025-10-02 16:10:13</t>
  </si>
  <si>
    <t>2025-10-02 16:44:48</t>
  </si>
  <si>
    <t>2025-10-02 17:03:32</t>
  </si>
  <si>
    <t>2025-10-02 17:29:32</t>
  </si>
  <si>
    <t>2025-10-02 17:54:24</t>
  </si>
  <si>
    <t>2025-10-02 18:52:21</t>
  </si>
  <si>
    <t>2025-10-02 18:58:52</t>
  </si>
  <si>
    <t>2025-10-02 19:32:57</t>
  </si>
  <si>
    <t>2025-10-03 08:57:58</t>
  </si>
  <si>
    <t>2025-10-03 09:00:35</t>
  </si>
  <si>
    <t>2025-10-03 09:10:57</t>
  </si>
  <si>
    <t>2025-10-03 09:12:33</t>
  </si>
  <si>
    <t>2025-10-03 09:39:07</t>
  </si>
  <si>
    <t>2025-10-03 09:39:11</t>
  </si>
  <si>
    <t>2025-10-03 09:42:34</t>
  </si>
  <si>
    <t>2025-10-03 09:52:31</t>
  </si>
  <si>
    <t>2025-10-03 09:57:49</t>
  </si>
  <si>
    <t>2025-10-03 10:02:02</t>
  </si>
  <si>
    <t>2025-10-03 10:03:47</t>
  </si>
  <si>
    <t>2025-10-03 10:20:19</t>
  </si>
  <si>
    <t>2025-10-03 10:22:41</t>
  </si>
  <si>
    <t>2025-10-03 10:23:03</t>
  </si>
  <si>
    <t>2025-10-03 10:23:54</t>
  </si>
  <si>
    <t>2025-10-03 10:35:58</t>
  </si>
  <si>
    <t>2025-10-03 10:36:28</t>
  </si>
  <si>
    <t>2025-10-03 10:37:19</t>
  </si>
  <si>
    <t>2025-10-03 10:40:16</t>
  </si>
  <si>
    <t>2025-10-03 10:52:57</t>
  </si>
  <si>
    <t>2025-10-03 11:02:26</t>
  </si>
  <si>
    <t>2025-10-03 11:02:36</t>
  </si>
  <si>
    <t>2025-10-03 11:06:37</t>
  </si>
  <si>
    <t>2025-10-03 11:07:08</t>
  </si>
  <si>
    <t>2025-10-03 11:11:20</t>
  </si>
  <si>
    <t>2025-10-03 11:12:46</t>
  </si>
  <si>
    <t>2025-10-03 11:22:24</t>
  </si>
  <si>
    <t>2025-10-03 12:56:22</t>
  </si>
  <si>
    <t>2025-10-03 13:05:06</t>
  </si>
  <si>
    <t>2025-10-03 13:19:44</t>
  </si>
  <si>
    <t>2025-10-03 13:20:28</t>
  </si>
  <si>
    <t>2025-10-03 13:24:16</t>
  </si>
  <si>
    <t>2025-10-03 13:26:20</t>
  </si>
  <si>
    <t>2025-10-03 14:03:11</t>
  </si>
  <si>
    <t>2025-10-03 14:04:16</t>
  </si>
  <si>
    <t>2025-10-03 14:13:20</t>
  </si>
  <si>
    <t>2025-10-03 14:40:56</t>
  </si>
  <si>
    <t>2025-10-03 16:06:25</t>
  </si>
  <si>
    <t>2025-10-03 16:32:04</t>
  </si>
  <si>
    <t>2025-10-03 16:46:15</t>
  </si>
  <si>
    <t>2025-10-03 16:51:45</t>
  </si>
  <si>
    <t>2025-10-03 17:04:27</t>
  </si>
  <si>
    <t>2025-10-03 17:05:27</t>
  </si>
  <si>
    <t>2025-10-03 17:10:04</t>
  </si>
  <si>
    <t>2025-10-03 17:11:17</t>
  </si>
  <si>
    <t>2025-10-03 17:13:32</t>
  </si>
  <si>
    <t>2025-10-03 17:19:24</t>
  </si>
  <si>
    <t>2025-10-03 17:20:51</t>
  </si>
  <si>
    <t>2025-10-03 17:24:25</t>
  </si>
  <si>
    <t>2025-10-03 17:32:34</t>
  </si>
  <si>
    <t>2025-10-03 18:34:27</t>
  </si>
  <si>
    <t>2025-10-03 19:24:21</t>
  </si>
  <si>
    <t>2025-10-10 12:12:41</t>
  </si>
  <si>
    <t>2025-10-13 15:58:04</t>
  </si>
  <si>
    <t>2025-10-13 17:06:34</t>
  </si>
  <si>
    <t>2025-10-14 13:50:28</t>
  </si>
  <si>
    <t>2025-10-14 14:22:01</t>
  </si>
  <si>
    <t>2025-10-14 14:50:23</t>
  </si>
  <si>
    <t>2025-10-14 15:22:47</t>
  </si>
  <si>
    <t>2025-10-14 18:15:14</t>
  </si>
  <si>
    <t>2025-10-15 10:42:08</t>
  </si>
  <si>
    <t>2025-10-15 10:54:05</t>
  </si>
  <si>
    <t>2025-10-15 13:29:30</t>
  </si>
  <si>
    <t>2025-10-15 14:03:00</t>
  </si>
  <si>
    <t>2025-10-16 10:48:31</t>
  </si>
  <si>
    <t>2025-10-16 13:07:56</t>
  </si>
  <si>
    <t>2025-10-16 13:08:05</t>
  </si>
  <si>
    <t>2025-10-16 14:32:43</t>
  </si>
  <si>
    <t>2025-10-16 15:22:37</t>
  </si>
  <si>
    <t>2025-10-16 15:48:56</t>
  </si>
  <si>
    <t>2025-10-16 15:49:27</t>
  </si>
  <si>
    <t>2025-10-16 15:55:08</t>
  </si>
  <si>
    <t>2025-10-16 16:15:56</t>
  </si>
  <si>
    <t>2025-10-16 16:41:17</t>
  </si>
  <si>
    <t>2025-10-17 02:00:23</t>
  </si>
  <si>
    <t>2025-10-17 10:10:09</t>
  </si>
  <si>
    <t>2025-10-17 10:10:39</t>
  </si>
  <si>
    <t>2025-10-17 10:12:50</t>
  </si>
  <si>
    <t>2025-10-17 10:17:27</t>
  </si>
  <si>
    <t>2025-10-17 11:19:18</t>
  </si>
  <si>
    <t>2025-10-17 13:48:09</t>
  </si>
  <si>
    <t>2025-10-17 13:57:01</t>
  </si>
  <si>
    <t>2025-10-17 14:00:48</t>
  </si>
  <si>
    <t>2025-10-17 14:25:29</t>
  </si>
  <si>
    <t>2025-10-17 14:59:55</t>
  </si>
  <si>
    <t>2025-10-17 15:56:42</t>
  </si>
  <si>
    <t>2025-10-17 15:57:31</t>
  </si>
  <si>
    <t>2025-10-17 16:05:56</t>
  </si>
  <si>
    <t>2025-10-18 02:00:21</t>
  </si>
  <si>
    <t>2025-10-18 17:07:12</t>
  </si>
  <si>
    <t>2025-10-20 09:19:31</t>
  </si>
  <si>
    <t>2025-10-20 10:33:34</t>
  </si>
  <si>
    <t>2025-10-20 12:51:07</t>
  </si>
  <si>
    <t>2025-10-20 13:08:08</t>
  </si>
  <si>
    <t>2025-10-20 13:43:19</t>
  </si>
  <si>
    <t>2025-10-20 13:43:58</t>
  </si>
  <si>
    <t>2025-10-20 13:52:40</t>
  </si>
  <si>
    <t>2025-10-20 13:55:31</t>
  </si>
  <si>
    <t>2025-10-20 15:04:28</t>
  </si>
  <si>
    <t>2025-10-20 15:22:06</t>
  </si>
  <si>
    <t>2025-10-20 16:09:28</t>
  </si>
  <si>
    <t>2025-10-20 16:17:03</t>
  </si>
  <si>
    <t>2025-10-20 16:53:39</t>
  </si>
  <si>
    <t>2025-10-20 16:54:19</t>
  </si>
  <si>
    <t>2025-10-20 16:55:20</t>
  </si>
  <si>
    <t>2025-10-20 16:57:02</t>
  </si>
  <si>
    <t>2025-10-20 17:04:19</t>
  </si>
  <si>
    <t>2025-10-21 09:54:59</t>
  </si>
  <si>
    <t>2025-10-21 10:04:34</t>
  </si>
  <si>
    <t>2025-10-21 10:08:01</t>
  </si>
  <si>
    <t>2025-10-21 10:19:49</t>
  </si>
  <si>
    <t>2025-10-21 10:36:44</t>
  </si>
  <si>
    <t>2025-10-21 10:47:04</t>
  </si>
  <si>
    <t>2025-10-21 10:50:28</t>
  </si>
  <si>
    <t>2025-10-21 10:54:03</t>
  </si>
  <si>
    <t>2025-10-21 11:00:00</t>
  </si>
  <si>
    <t>2025-10-21 11:00:43</t>
  </si>
  <si>
    <t>2025-10-21 11:05:02</t>
  </si>
  <si>
    <t>2025-10-21 11:10:47</t>
  </si>
  <si>
    <t>2025-10-21 11:22:17</t>
  </si>
  <si>
    <t>2025-10-21 11:26:06</t>
  </si>
  <si>
    <t>2025-10-21 11:27:38</t>
  </si>
  <si>
    <t>2025-10-21 11:27:41</t>
  </si>
  <si>
    <t>2025-10-21 11:28:35</t>
  </si>
  <si>
    <t>2025-10-21 11:29:17</t>
  </si>
  <si>
    <t>2025-10-21 11:29:26</t>
  </si>
  <si>
    <t>2025-10-21 11:29:44</t>
  </si>
  <si>
    <t>2025-10-21 11:29:54</t>
  </si>
  <si>
    <t>2025-10-21 11:31:36</t>
  </si>
  <si>
    <t>2025-10-21 11:31:42</t>
  </si>
  <si>
    <t>2025-10-21 11:35:40</t>
  </si>
  <si>
    <t>2025-10-21 11:51:06</t>
  </si>
  <si>
    <t>2025-10-21 11:52:23</t>
  </si>
  <si>
    <t>2025-10-21 12:39:30</t>
  </si>
  <si>
    <t>2025-10-21 13:14:26</t>
  </si>
  <si>
    <t>2025-10-21 13:55:37</t>
  </si>
  <si>
    <t>2025-10-21 14:08:20</t>
  </si>
  <si>
    <t>2025-10-21 14:19:10</t>
  </si>
  <si>
    <t>2025-10-21 14:34:07</t>
  </si>
  <si>
    <t>2025-10-21 14:34:29</t>
  </si>
  <si>
    <t>2025-10-21 14:50:40</t>
  </si>
  <si>
    <t>2025-10-21 14:56:40</t>
  </si>
  <si>
    <t>2025-10-21 15:00:01</t>
  </si>
  <si>
    <t>2025-10-21 15:14:20</t>
  </si>
  <si>
    <t>2025-10-21 16:10:27</t>
  </si>
  <si>
    <t>2025-10-21 17:06:31</t>
  </si>
  <si>
    <t>2025-10-21 17:27:18</t>
  </si>
  <si>
    <t>2025-10-21 18:05:07</t>
  </si>
  <si>
    <t>2025-10-22 08:50:15</t>
  </si>
  <si>
    <t>2025-10-22 08:50:37</t>
  </si>
  <si>
    <t>2025-10-22 09:11:25</t>
  </si>
  <si>
    <t>2025-10-22 10:14:20</t>
  </si>
  <si>
    <t>2025-10-22 10:32:01</t>
  </si>
  <si>
    <t>2025-10-22 10:40:22</t>
  </si>
  <si>
    <t>2025-10-22 11:01:29</t>
  </si>
  <si>
    <t>2025-10-22 11:36:36</t>
  </si>
  <si>
    <t>2025-10-22 13:33:12</t>
  </si>
  <si>
    <t>2025-10-22 13:38:32</t>
  </si>
  <si>
    <t>2025-10-22 13:39:59</t>
  </si>
  <si>
    <t>2025-10-22 13:49:37</t>
  </si>
  <si>
    <t>2025-10-22 14:04:09</t>
  </si>
  <si>
    <t>2025-10-22 14:07:59</t>
  </si>
  <si>
    <t>2025-10-22 14:26:29</t>
  </si>
  <si>
    <t>2025-10-22 14:33:36</t>
  </si>
  <si>
    <t>2025-10-22 14:37:32</t>
  </si>
  <si>
    <t>2025-10-22 14:48:15</t>
  </si>
  <si>
    <t>2025-10-22 14:51:08</t>
  </si>
  <si>
    <t>2025-10-22 14:51:47</t>
  </si>
  <si>
    <t>2025-10-22 15:03:41</t>
  </si>
  <si>
    <t>2025-10-22 15:05:33</t>
  </si>
  <si>
    <t>2025-10-22 15:17:37</t>
  </si>
  <si>
    <t>2025-10-22 15:22:27</t>
  </si>
  <si>
    <t>2025-10-22 15:23:42</t>
  </si>
  <si>
    <t>2025-10-22 16:38:46</t>
  </si>
  <si>
    <t>2025-10-22 17:06:57</t>
  </si>
  <si>
    <t>2025-10-22 17:38:53</t>
  </si>
  <si>
    <t>2025-10-22 17:54:04</t>
  </si>
  <si>
    <t>2025-10-22 17:55:26</t>
  </si>
  <si>
    <t>2025-10-22 18:26:33</t>
  </si>
  <si>
    <t>2025-10-22 18:30:48</t>
  </si>
  <si>
    <t>2025-10-22 18:47:41</t>
  </si>
  <si>
    <t>2025-10-22 19:22:06</t>
  </si>
  <si>
    <t>2025-10-22 19:41:25</t>
  </si>
  <si>
    <t>2025-10-23 02:00:30</t>
  </si>
  <si>
    <t>2025-10-23 02:00:42</t>
  </si>
  <si>
    <t>2025-10-23 02:01:02</t>
  </si>
  <si>
    <t>2025-10-23 02:01:24</t>
  </si>
  <si>
    <t>2025-10-23 02:01:35</t>
  </si>
  <si>
    <t>2025-10-23 02:01:47</t>
  </si>
  <si>
    <t>2025-10-23 02:02:35</t>
  </si>
  <si>
    <t>2025-10-23 10:00:53</t>
  </si>
  <si>
    <t>2025-10-23 10:04:14</t>
  </si>
  <si>
    <t>2025-10-23 10:27:20</t>
  </si>
  <si>
    <t>2025-10-23 10:30:09</t>
  </si>
  <si>
    <t>2025-10-23 10:39:30</t>
  </si>
  <si>
    <t>2025-10-23 10:48:13</t>
  </si>
  <si>
    <t>2025-10-23 11:07:28</t>
  </si>
  <si>
    <t>2025-10-23 11:12:08</t>
  </si>
  <si>
    <t>2025-10-23 11:17:54</t>
  </si>
  <si>
    <t>2025-10-23 11:33:55</t>
  </si>
  <si>
    <t>2025-10-23 11:34:49</t>
  </si>
  <si>
    <t>2025-10-23 12:49:24</t>
  </si>
  <si>
    <t>2025-10-23 13:57:31</t>
  </si>
  <si>
    <t>2025-10-23 14:09:44</t>
  </si>
  <si>
    <t>2025-10-23 14:10:23</t>
  </si>
  <si>
    <t>2025-10-23 14:11:38</t>
  </si>
  <si>
    <t>2025-10-23 14:38:24</t>
  </si>
  <si>
    <t>2025-10-23 14:47:01</t>
  </si>
  <si>
    <t>2025-10-23 15:27:46</t>
  </si>
  <si>
    <t>2025-10-23 15:45:00</t>
  </si>
  <si>
    <t>2025-10-23 15:53:20</t>
  </si>
  <si>
    <t>2025-10-23 16:03:07</t>
  </si>
  <si>
    <t>2025-10-23 16:07:06</t>
  </si>
  <si>
    <t>2025-10-23 16:09:15</t>
  </si>
  <si>
    <t>2025-10-23 16:09:54</t>
  </si>
  <si>
    <t>2025-10-23 16:10:39</t>
  </si>
  <si>
    <t>2025-10-23 16:10:54</t>
  </si>
  <si>
    <t>2025-10-23 16:17:04</t>
  </si>
  <si>
    <t>2025-10-23 16:39:08</t>
  </si>
  <si>
    <t>2025-10-23 16:40:08</t>
  </si>
  <si>
    <t>2025-10-23 16:57:29</t>
  </si>
  <si>
    <t>2025-10-23 17:16:56</t>
  </si>
  <si>
    <t>2025-10-23 17:53:15</t>
  </si>
  <si>
    <t>2025-10-23 18:03:17</t>
  </si>
  <si>
    <t>2025-10-23 19:13:47</t>
  </si>
  <si>
    <t>2025-10-24 01:30:24</t>
  </si>
  <si>
    <t>2025-10-24 02:00:21</t>
  </si>
  <si>
    <t>2025-10-24 02:00:42</t>
  </si>
  <si>
    <t>2025-10-24 09:18:57</t>
  </si>
  <si>
    <t>2025-10-24 09:25:51</t>
  </si>
  <si>
    <t>2025-10-24 09:41:36</t>
  </si>
  <si>
    <t>2025-10-24 10:03:28</t>
  </si>
  <si>
    <t>2025-10-24 10:05:46</t>
  </si>
  <si>
    <t>2025-10-24 10:08:04</t>
  </si>
  <si>
    <t>2025-10-24 10:21:09</t>
  </si>
  <si>
    <t>2025-10-24 10:25:45</t>
  </si>
  <si>
    <t>2025-10-24 10:30:51</t>
  </si>
  <si>
    <t>2025-10-24 10:30:52</t>
  </si>
  <si>
    <t>2025-10-24 10:30:57</t>
  </si>
  <si>
    <t>2025-10-24 10:33:22</t>
  </si>
  <si>
    <t>2025-10-24 10:41:47</t>
  </si>
  <si>
    <t>2025-10-24 10:44:54</t>
  </si>
  <si>
    <t>2025-10-24 11:04:11</t>
  </si>
  <si>
    <t>2025-10-24 11:13:00</t>
  </si>
  <si>
    <t>2025-10-24 11:21:14</t>
  </si>
  <si>
    <t>2025-10-24 11:56:30</t>
  </si>
  <si>
    <t>2025-10-24 12:27:01</t>
  </si>
  <si>
    <t>2025-10-24 12:28:16</t>
  </si>
  <si>
    <t>2025-10-24 13:06:46</t>
  </si>
  <si>
    <t>2025-10-24 13:17:01</t>
  </si>
  <si>
    <t>2025-10-24 13:40:08</t>
  </si>
  <si>
    <t>2025-10-24 14:08:49</t>
  </si>
  <si>
    <t>2025-10-24 14:26:05</t>
  </si>
  <si>
    <t>2025-10-24 14:38:55</t>
  </si>
  <si>
    <t>2025-10-24 14:41:10</t>
  </si>
  <si>
    <t>2025-10-24 14:53:00</t>
  </si>
  <si>
    <t>2025-10-24 14:56:20</t>
  </si>
  <si>
    <t>2025-10-24 16:45:31</t>
  </si>
  <si>
    <t>2025-10-24 16:51:01</t>
  </si>
  <si>
    <t>2025-10-24 18:11:12</t>
  </si>
  <si>
    <t>2025-10-27 09:51:07</t>
  </si>
  <si>
    <t>2025-10-27 10:18:49</t>
  </si>
  <si>
    <t>2025-10-27 10:30:20</t>
  </si>
  <si>
    <t>2025-10-27 11:40:54</t>
  </si>
  <si>
    <t>2025-10-27 13:06:48</t>
  </si>
  <si>
    <t>2025-10-27 13:49:01</t>
  </si>
  <si>
    <t>2025-10-27 14:09:44</t>
  </si>
  <si>
    <t>2025-10-27 14:15:49</t>
  </si>
  <si>
    <t>2025-10-27 14:15:50</t>
  </si>
  <si>
    <t>2025-10-27 14:59:27</t>
  </si>
  <si>
    <t>2025-10-27 15:22:51</t>
  </si>
  <si>
    <t>2025-10-27 15:41:32</t>
  </si>
  <si>
    <t>2025-10-27 15:55:19</t>
  </si>
  <si>
    <t>2025-10-27 16:22:29</t>
  </si>
  <si>
    <t>2025-10-27 16:24:49</t>
  </si>
  <si>
    <t>2025-10-27 16:34:56</t>
  </si>
  <si>
    <t>2025-10-27 16:41:46</t>
  </si>
  <si>
    <t>2025-10-27 16:42:21</t>
  </si>
  <si>
    <t>2025-10-28 08:15:31</t>
  </si>
  <si>
    <t>2025-10-28 08:16:19</t>
  </si>
  <si>
    <t>2025-10-28 08:25:19</t>
  </si>
  <si>
    <t>2025-10-28 09:02:11</t>
  </si>
  <si>
    <t>2025-10-28 09:42:47</t>
  </si>
  <si>
    <t>2025-10-28 10:06:30</t>
  </si>
  <si>
    <t>2025-10-28 10:23:34</t>
  </si>
  <si>
    <t>2025-10-28 10:37:02</t>
  </si>
  <si>
    <t>2025-10-28 10:45:46</t>
  </si>
  <si>
    <t>2025-10-28 10:58:05</t>
  </si>
  <si>
    <t>2025-10-28 11:30:19</t>
  </si>
  <si>
    <t>2025-10-28 13:04:02</t>
  </si>
  <si>
    <t>2025-10-28 13:18:18</t>
  </si>
  <si>
    <t>2025-10-28 13:39:53</t>
  </si>
  <si>
    <t>2025-10-28 14:06:02</t>
  </si>
  <si>
    <t>2025-10-28 14:20:11</t>
  </si>
  <si>
    <t>2025-10-28 14:37:35</t>
  </si>
  <si>
    <t>2025-10-28 14:39:02</t>
  </si>
  <si>
    <t>2025-10-28 15:36:22</t>
  </si>
  <si>
    <t>2025-10-28 15:45:41</t>
  </si>
  <si>
    <t>2025-10-28 15:55:33</t>
  </si>
  <si>
    <t>2025-10-28 16:01:09</t>
  </si>
  <si>
    <t>2025-10-28 16:27:35</t>
  </si>
  <si>
    <t>2025-10-28 16:56:04</t>
  </si>
  <si>
    <t>2025-10-28 16:57:48</t>
  </si>
  <si>
    <t>2025-10-28 17:05:14</t>
  </si>
  <si>
    <t>2025-10-28 17:33:09</t>
  </si>
  <si>
    <t>2025-10-28 17:33:38</t>
  </si>
  <si>
    <t>2025-10-28 18:08:04</t>
  </si>
  <si>
    <t>2025-10-29 01:00:25</t>
  </si>
  <si>
    <t>2025-10-29 09:25:27</t>
  </si>
  <si>
    <t>2025-10-29 09:58:12</t>
  </si>
  <si>
    <t>2025-10-29 10:07:50</t>
  </si>
  <si>
    <t>2025-10-29 10:17:21</t>
  </si>
  <si>
    <t>2025-10-29 10:53:42</t>
  </si>
  <si>
    <t>2025-10-29 10:58:58</t>
  </si>
  <si>
    <t>2025-10-29 11:14:46</t>
  </si>
  <si>
    <t>2025-10-29 11:14:52</t>
  </si>
  <si>
    <t>2025-10-29 11:23:10</t>
  </si>
  <si>
    <t>2025-10-29 11:46:29</t>
  </si>
  <si>
    <t>2025-10-29 13:08:51</t>
  </si>
  <si>
    <t>2025-10-29 13:26:25</t>
  </si>
  <si>
    <t>2025-10-29 13:31:57</t>
  </si>
  <si>
    <t>2025-10-29 13:33:41</t>
  </si>
  <si>
    <t>2025-10-29 13:38:37</t>
  </si>
  <si>
    <t>2025-10-29 13:42:23</t>
  </si>
  <si>
    <t>2025-10-29 13:45:58</t>
  </si>
  <si>
    <t>2025-10-29 14:05:42</t>
  </si>
  <si>
    <t>2025-10-29 14:20:08</t>
  </si>
  <si>
    <t>2025-10-29 14:21:25</t>
  </si>
  <si>
    <t>2025-10-29 14:27:48</t>
  </si>
  <si>
    <t>2025-10-29 15:44:35</t>
  </si>
  <si>
    <t>2025-10-29 15:59:58</t>
  </si>
  <si>
    <t>2025-10-29 16:00:52</t>
  </si>
  <si>
    <t>2025-10-29 16:00:59</t>
  </si>
  <si>
    <t>2025-10-29 16:07:08</t>
  </si>
  <si>
    <t>2025-10-29 16:10:37</t>
  </si>
  <si>
    <t>2025-10-29 16:19:52</t>
  </si>
  <si>
    <t>2025-10-29 16:46:01</t>
  </si>
  <si>
    <t>2025-10-29 17:38:40</t>
  </si>
  <si>
    <t>2025-10-29 18:29:44</t>
  </si>
  <si>
    <t>2025-10-29 20:29:48</t>
  </si>
  <si>
    <t>2025-10-29 22:30:56</t>
  </si>
  <si>
    <t>2025-10-30 02:00:21</t>
  </si>
  <si>
    <t>2025-10-30 08:59:52</t>
  </si>
  <si>
    <t>2025-10-30 09:45:18</t>
  </si>
  <si>
    <t>2025-10-30 09:47:19</t>
  </si>
  <si>
    <t>2025-10-30 09:49:20</t>
  </si>
  <si>
    <t>2025-10-30 10:07:38</t>
  </si>
  <si>
    <t>2025-10-30 10:29:29</t>
  </si>
  <si>
    <t>2025-10-30 10:37:43</t>
  </si>
  <si>
    <t>2025-10-30 10:46:23</t>
  </si>
  <si>
    <t>2025-10-30 10:56:44</t>
  </si>
  <si>
    <t>2025-10-30 10:59:38</t>
  </si>
  <si>
    <t>2025-10-30 11:01:45</t>
  </si>
  <si>
    <t>2025-10-30 13:04:26</t>
  </si>
  <si>
    <t>2025-10-30 13:18:17</t>
  </si>
  <si>
    <t>2025-10-30 13:32:08</t>
  </si>
  <si>
    <t>2025-10-30 13:35:57</t>
  </si>
  <si>
    <t>2025-10-30 13:43:13</t>
  </si>
  <si>
    <t>2025-10-30 13:46:00</t>
  </si>
  <si>
    <t>2025-10-30 13:46:26</t>
  </si>
  <si>
    <t>2025-10-30 13:46:31</t>
  </si>
  <si>
    <t>2025-10-30 14:37:21</t>
  </si>
  <si>
    <t>2025-10-30 14:37:44</t>
  </si>
  <si>
    <t>2025-10-30 14:42:11</t>
  </si>
  <si>
    <t>2025-10-30 15:11:21</t>
  </si>
  <si>
    <t>2025-10-30 15:21:35</t>
  </si>
  <si>
    <t>2025-10-30 15:43:04</t>
  </si>
  <si>
    <t>2025-10-30 15:43:45</t>
  </si>
  <si>
    <t>2025-10-30 15:54:46</t>
  </si>
  <si>
    <t>2025-10-30 15:58:51</t>
  </si>
  <si>
    <t>2025-10-30 16:36:04</t>
  </si>
  <si>
    <t>2025-10-30 17:22:15</t>
  </si>
  <si>
    <t>2025-10-30 17:47:30</t>
  </si>
  <si>
    <t>2025-10-30 17:48:42</t>
  </si>
  <si>
    <t>2025-10-30 17:50:34</t>
  </si>
  <si>
    <t>2025-10-30 17:50:41</t>
  </si>
  <si>
    <t>2025-10-30 18:03:01</t>
  </si>
  <si>
    <t>2025-10-30 19:57:03</t>
  </si>
  <si>
    <t>2025-10-30 20:13:29</t>
  </si>
  <si>
    <t>2025-10-30 21:04:59</t>
  </si>
  <si>
    <t>2025-10-30 21:13:53</t>
  </si>
  <si>
    <t>2025-11-03 11:04:58</t>
  </si>
  <si>
    <t>2025-11-03 13:31:53</t>
  </si>
  <si>
    <t>2025-11-03 15:31:15</t>
  </si>
  <si>
    <t>2025-11-03 15:59:28</t>
  </si>
  <si>
    <t>2025-11-03 16:29:37</t>
  </si>
  <si>
    <t>2025-11-03 22:02:09</t>
  </si>
  <si>
    <t>2025-11-04 08:47:17</t>
  </si>
  <si>
    <t>2025-11-04 09:01:18</t>
  </si>
  <si>
    <t>2025-11-04 09:57:08</t>
  </si>
  <si>
    <t>2025-11-04 09:57:45</t>
  </si>
  <si>
    <t>2025-11-04 09:58:10</t>
  </si>
  <si>
    <t>2025-11-04 09:58:25</t>
  </si>
  <si>
    <t>2025-11-04 13:20:40</t>
  </si>
  <si>
    <t>2025-11-04 13:27:56</t>
  </si>
  <si>
    <t>2025-11-04 13:44:16</t>
  </si>
  <si>
    <t>2025-11-04 15:36:55</t>
  </si>
  <si>
    <t>2025-11-04 15:38:12</t>
  </si>
  <si>
    <t>2025-11-04 18:26:24</t>
  </si>
  <si>
    <t>2025-11-04 18:27:38</t>
  </si>
  <si>
    <t>2025-11-04 19:20:23</t>
  </si>
  <si>
    <t>2025-11-05 18:29:40</t>
  </si>
  <si>
    <t>2025-11-06 00:03:32</t>
  </si>
  <si>
    <t>2025-11-06 08:35:19</t>
  </si>
  <si>
    <t>2025-11-06 08:41:42</t>
  </si>
  <si>
    <t>2025-11-06 08:43:09</t>
  </si>
  <si>
    <t>2025-11-06 10:04:59</t>
  </si>
  <si>
    <t>2025-11-06 11:27:44</t>
  </si>
  <si>
    <t>2025-11-06 15:01:42</t>
  </si>
  <si>
    <t>2025-11-06 20:00:57</t>
  </si>
  <si>
    <t>2025-11-07 09:32:30</t>
  </si>
  <si>
    <t>2025-11-07 10:32:26</t>
  </si>
  <si>
    <t>2025-11-07 11:03:15</t>
  </si>
  <si>
    <t>2025-11-07 14:21:54</t>
  </si>
  <si>
    <t>2025-11-07 14:23:10</t>
  </si>
  <si>
    <t>2025-11-07 16:34:43</t>
  </si>
  <si>
    <t>2025-11-07 23:55:02</t>
  </si>
  <si>
    <t>2025-11-09 02:00:21</t>
  </si>
  <si>
    <t>2025-11-10 10:28:10</t>
  </si>
  <si>
    <t>2025-11-10 10:56:33</t>
  </si>
  <si>
    <t>2025-11-10 14:24:36</t>
  </si>
  <si>
    <t>2025-11-11 12:57:59</t>
  </si>
  <si>
    <t>2025-11-11 14:01:41</t>
  </si>
  <si>
    <t>2025-11-11 16:41:30</t>
  </si>
  <si>
    <t>2025-11-11 20:08:41</t>
  </si>
  <si>
    <t>2025-11-11 22:47:31</t>
  </si>
  <si>
    <t>2025-11-11 22:50:59</t>
  </si>
  <si>
    <t>2025-11-11 22:51:33</t>
  </si>
  <si>
    <t>2025-11-11 22:52:00</t>
  </si>
  <si>
    <t>2025-11-11 22:52:13</t>
  </si>
  <si>
    <t>2025-11-11 22:53:24</t>
  </si>
  <si>
    <t>2025-11-11 22:57:41</t>
  </si>
  <si>
    <t>2025-11-11 23:01:40</t>
  </si>
  <si>
    <t>2025-11-11 23:04:42</t>
  </si>
  <si>
    <t>2025-11-11 23:05:11</t>
  </si>
  <si>
    <t>2025-11-11 23:05:18</t>
  </si>
  <si>
    <t>2025-11-11 23:05:29</t>
  </si>
  <si>
    <t>2025-11-11 23:05:36</t>
  </si>
  <si>
    <t>2025-11-11 23:05:57</t>
  </si>
  <si>
    <t>2025-11-11 23:06:04</t>
  </si>
  <si>
    <t>2025-11-11 23:10:57</t>
  </si>
  <si>
    <t>2025-11-11 23:11:55</t>
  </si>
  <si>
    <t>2025-11-12 10:19:49</t>
  </si>
  <si>
    <t>2025-11-12 11:12:58</t>
  </si>
  <si>
    <t>2025-11-12 13:21:15</t>
  </si>
  <si>
    <t>2025-11-12 13:32:13</t>
  </si>
  <si>
    <t>2025-11-12 13:38:36</t>
  </si>
  <si>
    <t>2025-11-12 13:39:29</t>
  </si>
  <si>
    <t>2025-11-12 16:03:56</t>
  </si>
  <si>
    <t>2025-11-13 09:26:57</t>
  </si>
  <si>
    <t>2025-11-13 09:58:48</t>
  </si>
  <si>
    <t>2025-11-13 13:11:55</t>
  </si>
  <si>
    <t>2025-11-13 15:02:29</t>
  </si>
  <si>
    <t>2025-11-13 17:42:50</t>
  </si>
  <si>
    <t>2025-11-14 09:52:07</t>
  </si>
  <si>
    <t>2025-11-14 10:02:51</t>
  </si>
  <si>
    <t>2025-11-14 10:05:51</t>
  </si>
  <si>
    <t>2025-11-14 10:07:53</t>
  </si>
  <si>
    <t>2025-11-14 10:09:11</t>
  </si>
  <si>
    <t>2025-11-14 10:09:40</t>
  </si>
  <si>
    <t>2025-11-14 10:37:19</t>
  </si>
  <si>
    <t>2025-11-14 11:19:41</t>
  </si>
  <si>
    <t>2025-11-14 12:51:12</t>
  </si>
  <si>
    <t>2025-11-14 12:54:54</t>
  </si>
  <si>
    <t>2025-11-14 13:32:24</t>
  </si>
  <si>
    <t>2025-11-14 15:01:49</t>
  </si>
  <si>
    <t>2025-11-14 16:38:02</t>
  </si>
  <si>
    <t>2025-11-14 17:06:50</t>
  </si>
  <si>
    <t>2025-11-14 17:27:49</t>
  </si>
  <si>
    <t>2025-11-14 18:53:06</t>
  </si>
  <si>
    <t>2025-11-17 13:46:14</t>
  </si>
  <si>
    <t>2025-11-17 14:29:59</t>
  </si>
  <si>
    <t>2025-11-17 14:41:12</t>
  </si>
  <si>
    <t>2025-11-17 17:17:05</t>
  </si>
  <si>
    <t>2025-11-17 17:19:03</t>
  </si>
  <si>
    <t>2025-11-18 16:49:08</t>
  </si>
  <si>
    <t>2025-11-18 17:21:56</t>
  </si>
  <si>
    <t>2025-11-19 15:45:21</t>
  </si>
  <si>
    <t>2025-11-19 15:45:58</t>
  </si>
  <si>
    <t>2025-11-19 15:49:24</t>
  </si>
  <si>
    <t>2025-11-19 17:18:28</t>
  </si>
  <si>
    <t>2025-11-20 02:05:51</t>
  </si>
  <si>
    <t>2025-11-20 09:05:02</t>
  </si>
  <si>
    <t>2025-11-20 09:48:56</t>
  </si>
  <si>
    <t>2025-11-20 10:16:48</t>
  </si>
  <si>
    <t>2025-11-20 11:05:30</t>
  </si>
  <si>
    <t>2025-11-20 11:06:15</t>
  </si>
  <si>
    <t>2025-11-20 13:57:08</t>
  </si>
  <si>
    <t>2025-11-20 14:27:51</t>
  </si>
  <si>
    <t>2025-11-20 14:29:50</t>
  </si>
  <si>
    <t>2025-11-20 15:05:47</t>
  </si>
  <si>
    <t>2025-11-20 15:06:30</t>
  </si>
  <si>
    <t>2025-11-20 15:41:31</t>
  </si>
  <si>
    <t>2025-11-20 15:45:26</t>
  </si>
  <si>
    <t>2025-11-20 16:07:05</t>
  </si>
  <si>
    <t>2025-11-20 16:52:32</t>
  </si>
  <si>
    <t>2025-11-20 17:31:32</t>
  </si>
  <si>
    <t>2025-11-20 17:53:43</t>
  </si>
  <si>
    <t>더존</t>
    <phoneticPr fontId="2" type="noConversion"/>
  </si>
  <si>
    <t>/api/PU/PUOCON02400_Z20342Service/puocon02400_Z20342_mst_list</t>
    <phoneticPr fontId="2" type="noConversion"/>
  </si>
  <si>
    <t>자산(대보)</t>
    <phoneticPr fontId="2" type="noConversion"/>
  </si>
  <si>
    <t>김종민</t>
    <phoneticPr fontId="2" type="noConversion"/>
  </si>
  <si>
    <t>재테스트 결과 2초 내로 조회됨</t>
    <phoneticPr fontId="2" type="noConversion"/>
  </si>
  <si>
    <t>자산(대보)</t>
    <phoneticPr fontId="2" type="noConversion"/>
  </si>
  <si>
    <t>조회조건 변경으로 10 초 내로 조회됨.</t>
    <phoneticPr fontId="2" type="noConversion"/>
  </si>
  <si>
    <t>조회 조건 해당 월에 따라 전체 전표에서 특정 계정을 조회해야하는 화면으로 속도 개선이 어려움</t>
    <phoneticPr fontId="2" type="noConversion"/>
  </si>
  <si>
    <t>속도개선어려움</t>
    <phoneticPr fontId="2" type="noConversion"/>
  </si>
  <si>
    <t>조회조건 중 조회기간 필수로 변경</t>
    <phoneticPr fontId="2" type="noConversion"/>
  </si>
  <si>
    <t>김종민</t>
    <phoneticPr fontId="2" type="noConversion"/>
  </si>
  <si>
    <t>조회조건 중 조회기간 필수로 변경</t>
    <phoneticPr fontId="2" type="noConversion"/>
  </si>
  <si>
    <t>자산(대보)</t>
    <phoneticPr fontId="2" type="noConversion"/>
  </si>
  <si>
    <t>김종민</t>
    <phoneticPr fontId="2" type="noConversion"/>
  </si>
  <si>
    <t>재테스트 결과 1초내로 조회됨(현재 이상없음)</t>
  </si>
  <si>
    <t>자산(대보)</t>
    <phoneticPr fontId="2" type="noConversion"/>
  </si>
  <si>
    <t>김종민</t>
    <phoneticPr fontId="2" type="noConversion"/>
  </si>
  <si>
    <t>자산(대보)</t>
    <phoneticPr fontId="2" type="noConversion"/>
  </si>
  <si>
    <t>김종민</t>
    <phoneticPr fontId="2" type="noConversion"/>
  </si>
  <si>
    <t>인사관리</t>
    <phoneticPr fontId="2" type="noConversion"/>
  </si>
  <si>
    <t>조철민</t>
    <phoneticPr fontId="2" type="noConversion"/>
  </si>
  <si>
    <t>재테스트 결과 
1초 이내로 수행</t>
    <phoneticPr fontId="2" type="noConversion"/>
  </si>
  <si>
    <t>인사관리</t>
    <phoneticPr fontId="2" type="noConversion"/>
  </si>
  <si>
    <t>조철민</t>
    <phoneticPr fontId="2" type="noConversion"/>
  </si>
  <si>
    <t>재테스트 결과 
3초 이내로 수행</t>
    <phoneticPr fontId="2" type="noConversion"/>
  </si>
  <si>
    <t>재테스트 결과 
이상 없음</t>
    <phoneticPr fontId="2" type="noConversion"/>
  </si>
  <si>
    <t>SELECT A.COMPANY_CD                           /*회사코드*/
       , A.INVT_BOND_CD                         /*투자증권코드*/
       , A.INVT_BOND_NM                         /*투자증권명*/
       , A.INVT_ISTN_FG_CD                      /*투자기관구분코드*/
       , A.BANK_CD                              /*은행코드*/
       , FN_DEC_Z20342(FN_ENC_STYLE_Z20342('ACCOUNT'), A.ACNT_NO) AS ACNT_NO                              /*계좌번호*/
       , N.BANK_CD||'/'||NVL(O.FNLT_NM,N.BANK_CD)||'/'||FN_DEC_Z20342(FN_ENC_STYLE_Z20342('ACCOUNT'), A.CONN_ACNT_NO)||'/'||N.DPSR_NM AS CLAS_DC --은행코드/은행명/계좌번호/예금주       
       , FN_DEC_Z20342(FN_ENC_STYLE_Z20342('ACCOUNT'), A.CONN_ACNT_NO) AS CONN_ACNT_NO                         /*연결계좌번호*/
       , A.OPR_GDS_CSF_CD                       /*운용상품분류코드*/
       , A.OPR_GDS_CD                           /*운용상품코드*/
       , A.JOIN_DT                              /*가입일*/
       , A.EXPRTN_DT                            /*만기일*/
       , A.TMNN_DT                              /*해지일*/
       , A.FNNCRSRC_CLAS_CD                     /*자금항목코드*/
       , B.FUND_NM                              /*자금항목명*/
       , A.ASSET_ACCT_CD                        /*자산계정코드*/
       , F1.ACCT_NM AS ASSET_ACCT_NM
       , A.FEOTH_ACCT_CD                        /*상대계정코드*/
       , F2.ACCT_NM AS FEOTH_ACCT_NM
       , A.EVAL_ACCT_CD                         /*평가계정코드*/
       , F3.ACCT_NM AS EVAL_ACCT_NM  
       , A.LQDTY_ACCT_CD                        /*유동성계정코드*/
       , F4.ACCT_NM AS LQDTY_ACCT_NM      
       , A.FNC_PARTNER_CD                       /*금융거래처코드*/
       , G1.PARTNER_NM AS FNC_PARTNER_NM
       , A.OPR_PARTNER_CD                       /*운용거래처코드*/
       , G2.PARTNER_NM AS OPR_PARTNER_NM     
       , A.CRRNCY_UNIT_CD                       /*화폐단위코드*/
       , A.STPLTN_AMT                           /*약정금액*/
       , A.INVT_AMT                             /*투자금액*/
             , NVL(A.INVT_AMT,0) + NVL(S.INVT_AMT,0) AS INVT_SUM
             , NVL(A.STPLTN_AMT,0) - NVL(A.INVT_AMT,0) - NVL(S.INVT_AMT,0) AS BNDS_BLNC       
       , A.INVT_EVAL_MTHD_CD                    /*투자평가방법코드*/
       , A.ANNUAL_INTRR                         /*연간이율*/
       , A.PC_CD                                /*회계단위코드*/
       , I.PC_NM
       , A.CC_CD                                /*비용센터코드*/
       , J.CC_NM
             , L.PCA_CD                               /*손익센터코드=사업부*/
             , L.PCA_NM                         /*손익센터명=사업부명*/
       , A.PJT_CD                               /*프로젝트코드*/
       , K.PJT_NM
       , A.DOCU_NO                              /*전표번호*/
       , X.DOCU_ST_CD                           /*전표상태코드*/
       , Y.REVJRNZ_DOCU_NO                      -- 역분개전표번호
       , RVDOC.DOCU_ST_CD AS REVJRNZ_DOCU_ST_CD -- 역분개전표상태
             , A.CNSG_PARTNER_CD                      /*수탁거래처코드*/
       , G3.PARTNER_NM AS CNSG_PARTNER_NM
       , A.SELL_PARTNER1_CD                     /*판매거래처1코드*/
       , H1.PARTNER_NM AS SELL_PARTNER1_NM
       , A.SELL_PARTNER2_CD                     /*판매거래처2코드*/
       , H2.PARTNER_NM AS SELL_PARTNER2_NM
       , A.SELL_PARTNER3_CD                     /*판매거래처3코드*/
       , H3.PARTNER_NM AS SELL_PARTNER3_NM
       , A.SELL_PARTNER4_CD                     /*판매거래처4코드*/
       , H4.PARTNER_NM AS SELL_PARTNER4_NM
       , A.SELL_PARTNER5_CD                     /*판매거래처5코드*/
       , H5.PARTNER_NM AS SELL_PARTNER5_NM
       , A.SELL_PARTNER6_CD                     /*판매거래처6코드*/
       , H6.PARTNER_NM AS SELL_PARTNER6_NM
       , A.SELL_PARTNER7_CD                     /*판매거래처7코드*/
       , H7.PARTNER_NM AS SELL_PARTNER7_NM
       , A.SELL_PARTNER8_CD                     /*판매거래처8코드*/
       , H8.PARTNER_NM AS SELL_PARTNER8_NM
       , A.SELL_PARTNER9_CD                     /*판매거래처9코드*/
       , H9.PARTNER_NM AS SELL_PARTNER9_NM
       , A.SELL_PARTNER10_CD                    /*판매거래처10코드*/
       , H10.PARTNER_NM AS SELL_PARTNER10_NM
       , A.DELETE_YN                            
       , A.INSERT_ID                            
       , A.INSERT_IP                         
       , A.INSERT_MCADDR_NM                  
       , A.INSERT_DTS                        
       , A.UPDATE_ID                         
       , A.UPDATE_IP                         
       , A.UPDATE_MCADDR_NM                  
       , A.UPDATE_DTS                        
    FROM TR_INVT_BOND_MST_Z20342  A  /*자금관리_투자증권마스터*/
    LEFT JOIN (SELECT COMPANY_CD
                      , INVT_BOND_CD
                      , SUM(INVT_AMT) AS INVT_AMT
                   FROM TR_INVT_BOND_CASH_FLW_INFO_Z20342  /*자금관리_투자증권현금흐름정보*/
                  WHERE DELETE_YN = 'N' 
                  GROUP BY COMPANY_CD, INVT_BOND_CD
                 ) S
              ON A.COMPANY_CD         = S.COMPANY_CD
             AND A.INVT_BOND_CD       = S.INVT_BOND_CD
    LEFT JOIN FI_FUND_MST              B  /*자금과목*/  
       ON A.COMPANY_CD         = B.COMPANY_CD
       AND A.FNNCRSRC_CLAS_CD   = B.FUND_CD
    LEFT JOIN MA_COA_MST               F1  /*계정코드-자산*/
       ON A.COMPANY_CD         = F1.COMPANY_CD
       AND A.ASSET_ACCT_CD      = F1.ACCT_CD
    LEFT JOIN MA_COA_MST               F2  /*계정코드-상대*/
       ON A.COMPANY_CD         = F2.COMPANY_CD
       AND A.FEOTH_ACCT_CD      = F2.ACCT_CD
    LEFT JOIN MA_COA_MST               F3  /*계정코드-평가*/
       ON A.COMPANY_CD         = F3.COMPANY_CD
       AND A.EVAL_ACCT_CD       = F3.ACCT_CD
    LEFT JOIN MA_COA_MST               F4  /*계정코드-유동*/
       ON A.COMPANY_CD         = F4.COMPANY_CD
       AND A.LQDTY_ACCT_CD      = F4.ACCT_CD 
    LEFT JOIN CI_PARTNER_MST           G1  /*거래처관리-금융*/
       ON A.FNC_PARTNER_CD     = G1.PARTNER_CD
    LEFT JOIN CI_PARTNER_MST           G2  /*거래처관리-운용*/ 
       ON A.OPR_PARTNER_CD     = G2.PARTNER_CD
    LEFT JOIN CI_PARTNER_MST           G3  /*거래처관리-수탁*/
       ON A.CNSG_PARTNER_CD    = G3.PARTNER_CD
    LEFT JOIN CI_PARTNER_MST           H1  /*거래처관리-판매*/
       ON A.SELL_PARTNER1_CD   = H1.PARTNER_CD
    LEFT JOIN CI_PARTNER_MST           H2  /*거래처관리-판매*/
       ON A.SELL_PARTNER2_CD   = H2.PARTNER_CD
    LEFT JOIN CI_PARTNER_MST           H3  /*거래처관리-판매*/
       ON A.SELL_PARTNER3_CD   = H3.PARTNER_CD
    LEFT JOIN CI_PARTNER_MST           H4  /*거래처관리-판매*/
       ON A.SELL_PARTNER4_CD   = H4.PARTNER_CD
    LEFT JOIN CI_PARTNER_MST           H5  /*거래처관리-판매*/
       ON A.SELL_PARTNER5_CD   = H5.PARTNER_CD
    LEFT JOIN CI_PARTNER_MST           H6  /*거래처관리-판매*/
       ON A.SELL_PARTNER6_CD   = H6.PARTNER_CD
    LEFT JOIN CI_PARTNER_MST           H7  /*거래처관리-판매*/
       ON A.SELL_PARTNER7_CD   = H7.PARTNER_CD
    LEFT JOIN CI_PARTNER_MST           H8  /*거래처관리-판매*/
       ON A.SELL_PARTNER8_CD   = H8.PARTNER_CD
    LEFT JOIN CI_PARTNER_MST           H9  /*거래처관리-판매*/
       ON A.SELL_PARTNER9_CD   = H9.PARTNER_CD
    LEFT JOIN CI_PARTNER_MST           H10  /*거래처관리-판매*/
       ON A.SELL_PARTNER10_CD   = H10.PARTNER_CD
    LEFT JOIN MA_PC_MST           I  /*회계단위*/
                 ON A.COMPANY_CD      = I.COMPANY_CD 
                AND A.PC_CD           = I.PC_CD   
    LEFT JOIN PS_PROJ_MST              K  /*프로젝트마스터*/  
       ON A.COMPANY_CD         = K.COMPANY_CD
       AND A.PJT_CD             = K.PJT_NO
          LEFT JOIN MA_PARTNER_DEPOSIT N /*거래처계좌정보*/ 
                 ON A.COMPANY_CD = N.COMPANY_CD
               -- AND A.FNC_PARTNER_CD     = N.PARTNER_CD
                AND N.USE_YN = 'Y'
                AND FN_DEC_Z20342(FN_ENC_STYLE_Z20342('ACCOUNT'), A.CONN_ACNT_NO)       = N.ACNT_NO
          LEFT JOIN CI_BANK_MST              O  /*금융기관마스터*/  
             ON N.BANK_CD            = O.BANK_CD
             AND O.NATION_CD       = 'KR'                     
    LEFT JOIN MA_CC_MST J           /*비용센터*/
                 ON A.COMPANY_CD = J.COMPANY_CD 
                AND A.CC_CD = J.CC_CD 
                AND J.END_DT = '99991231' 
          LEFT JOIN MA_PCA_MST L       /*손익센터*/    
                 ON A.COMPANY_CD = L.COMPANY_CD
                AND J.PCA_CD = L.PCA_CD 
                AND L.END_DT = '99991231' 
          LEFT JOIN FI_DOCU_MST              X  /*회계전표마스터*/ 
             ON A.COMPANY_CD         = X.COMPANY_CD 
            AND A.PC_CD              = X.PC_CD
             AND A.DOCU_NO            = X.DOCU_NO 
          LEFT JOIN FI_REDOCU Y  /*역분개*/
                 ON A.COMPANY_CD      = Y.COMPANY_CD  
                AND A.PC_CD           = Y.PC_CD
                AND A.DOCU_NO         = Y.DOCU_NO 
          LEFT JOIN FI_DOCU_MST RVDOC 
           ON Y.COMPANY_CD = RVDOC.COMPANY_CD 
          AND Y.PC_CD = RVDOC.PC_CD 
          AND Y.REVJRNZ_DOCU_NO = RVDOC.DOCU_NO                           
   WHERE A.COMPANY_CD         = 'KL0001'
     AND A.JOIN_DT BETWEEN '20151124' AND '20251124'
     AND A.TMNN_DT IS NULL</t>
    <phoneticPr fontId="2" type="noConversion"/>
  </si>
  <si>
    <t>조회쿼리있음</t>
    <phoneticPr fontId="2" type="noConversion"/>
  </si>
  <si>
    <t>조회쿼리있음</t>
    <phoneticPr fontId="2" type="noConversion"/>
  </si>
  <si>
    <t>주용성</t>
    <phoneticPr fontId="2" type="noConversion"/>
  </si>
  <si>
    <t>주용성</t>
    <phoneticPr fontId="2" type="noConversion"/>
  </si>
  <si>
    <t>쿼리수정으로 속도개선</t>
    <phoneticPr fontId="2" type="noConversion"/>
  </si>
  <si>
    <t>쿼리수정으로 속도개선</t>
    <phoneticPr fontId="2" type="noConversion"/>
  </si>
  <si>
    <t>SELECT A.COMPANY_CD
       , A.GIFC_PUR_NO
       , A.GIFC_KND_CD
       , A.GIFC_INNT_NO
       , A.TRAN_DT
       , A.GIFC_UM
       , A.GIFC_ACQS_UM
       , ROUND((A.GIFC_UM - A.GIFC_ACQS_UM) / A.GIFC_UM * 100, 0) AS DISC_RT 
       , A.GIFC_QT
       , A.ACQS_AMT
       , ( NVL(A.GIFC_UM,0) - NVL(A.GIFC_ACQS_UM,0) ) * A.GIFC_QT AS MPRFT_AMT -- 잡이익
       , A.ACQS_AMT - (( NVL(A.GIFC_UM,0) - NVL(A.GIFC_ACQS_UM,0)) * A.GIFC_QT) AS DIFF_AMT -- 차이금액=가지급금or미지급금일반 
       , A.PPYM_PARTNER_CD
             , B.PARTNER_NM AS PPYM_PARTNER_NM  -- 가지급거래처
       , A.PUR_PARTNER_CD
             , C.PARTNER_NM AS PUR_PARTNER_NM   -- 구매거래처
       , A.PUR_DEPT_CD
             , FN_FI_GET_CODE_NAME_Z20342('DEPT',A.COMPANY_CD,A.TRAN_DT,A.PUR_DEPT_CD) AS PUR_DEPT_NM  -- 구매부서
       , A.MNG_DEPT_CD
             , FN_FI_GET_CODE_NAME_Z20342('DEPT',A.COMPANY_CD,A.TRAN_DT,A.MNG_DEPT_CD) AS MNG_DEPT_NM  -- 소유부서=관리부서
       , A.WRT_EMP_NO
             , F.KOR_NM
       , A.NOTE_CNTN
       , A.PUR_STLM_MTHD_CD
       , A.EXPE_PROC_YN
       , A.ASSET_ACCT_CD
       , I.ACCT_NM AS ASSET_ACCT_NM  -- 자산계정
       , A.EXPE_ACCT_CD
       , J.ACCT_NM AS EXPE_ACCT_NM   -- 비용계정
       , A.PC_CD
             , G.PC_NM
       , A.CC_CD
             , H.CC_NM
             , K.PCA_CD
             , K.PCA_NM             
       , A.DOCU_NO
       , X.DOCU_ST_CD
       , Y.REVJRNZ_DOCU_NO   -- 역분개전표번호
             , RVDOC.DOCU_ST_CD AS REVJRNZ_DOCU_ST_CD -- 역분개전표상태
       , FN_DEC_Z20342(FN_ENC_STYLE_Z20342('ACCOUNT'), A.FEOTH_ACNT_NO) AS FEOTH_ACNT_NO -- 상대계좌번호
       , A.CUS_DOCU_NO -- 원인전표번호
       , A.CUS_DOLINE_SQ -- 원인전표라인순번
       , A.DELETE_YN     -- 삭제여부 
           --  , L.BANK_CD||'/'||NVL(M.FNLT_NM,L.BANK_CD)||'/'||FN_DEC_Z20342(FN_ENC_STYLE_Z20342('ACCOUNT'), A.FEOTH_ACNT_NO)||'/'||L.DPSR_NM  AS CLAS_DC  -- 은행코드/은행명/계좌번호/예금주
             , A.BIZ_ACTV_CD       -- 사업활동코드  
             , MAD.MNGD_NM AS BIZ_ACTV_NM   -- 사업활동명
             , D.BG_CD          /*예산단위*/
       , D.BGACCT_CD      /*예산계정*/      
       , A.INSERT_ID
       , A.INSERT_IP
       , A.INSERT_MCADDR_NM
       , A.INSERT_DTS
       , A.UPDATE_ID
       , A.UPDATE_IP
       , A.UPDATE_MCADDR_NM
       , A.UPDATE_DTS       
             , '' START_DT
             , '' END_DT
    FROM TR_GIFC_WRHS_INFO_Z20342 A  /*자금관리_상품권입고정보*/
    LEFT JOIN CI_PARTNER_MST      B  /*재무회계_거래처관리*/
           ON A.PPYM_PARTNER_CD = B.PARTNER_CD
    LEFT JOIN CI_PARTNER_MST      C  /*재무회계_거래처관리*/
           ON A.PUR_PARTNER_CD  = C.PARTNER_CD  
    LEFT JOIN (SELECT COMPANY_CD, DEPT_CD, ACCT_CD, BG_CD, BGACCT_CD
      FROM (
             SELECT A.COMPANY_CD
                  , A.DEPT_CD
                  , C.ACCT_CD
                  , B.BG_CD
                  , B.BGACCT_CD 
                  , ROW_NUMBER() OVER (PARTITION BY A.COMPANY_CD, A.DEPT_CD, C.ACCT_CD ORDER BY B.BG_CD, B.BGACCT_CD) AS RNK
               FROM FI_BGDEPT_INFO     A /*예산단위결의부서연결정보*/
                  , FI_BMBGACCT_INFO   B /*예산단위예산계정연결정보*/
                  , FI_BGACCT_INFO     C /*예산회계계정연결정보*/
              WHERE A.COMPANY_CD = B.COMPANY_CD
                AND A.BG_CD      = B.BG_CD
                AND B.COMPANY_CD = C.COMPANY_CD
                AND B.BGACCT_CD  = C.BGACCT_CD
          )
      WHERE RNK = 1             
                 ) D  /*예산*/  
                 ON A.COMPANY_CD      = D.COMPANY_CD
                AND A.MNG_DEPT_CD     = D.DEPT_CD
        AND A.EXPE_ACCT_CD    = D.ACCT_CD    
    LEFT JOIN HR_EMP_MST          F  /*사원마스터*/  
                 ON A.COMPANY_CD = F.COMPANY_CD 
                AND A.WRT_EMP_NO      = F.EMP_NO
          LEFT JOIN MA_PC_MST           G  /*회계단위*/
                 ON A.COMPANY_CD      = G.COMPANY_CD 
                AND A.PC_CD           = G.PC_CD
          LEFT JOIN MA_CC_MST H           /*비용센터*/
                 ON A.COMPANY_CD = H.COMPANY_CD 
                AND A.CC_CD = H.CC_CD 
                AND H.END_DT = '99991231' 
          LEFT JOIN MA_COA_MST I         /*계정코드*/   
                 ON A.COMPANY_CD = I.COMPANY_CD
                AND A.ASSET_ACCT_CD = I.ACCT_CD
                AND H.END_DT = '99991231' 
          LEFT JOIN MA_COA_MST J        /*계정코드*/      
                 ON A.COMPANY_CD      = J.COMPANY_CD         
                AND A.EXPE_ACCT_CD    = J.ACCT_CD
          LEFT JOIN MA_PCA_MST K       /*손익센터*/    
                 ON A.COMPANY_CD = K.COMPANY_CD
                AND H.PCA_CD = K.PCA_CD 
                AND K.END_DT = '99991231'
                /*
          LEFT JOIN MA_PARTNER_DEPOSIT L -- 거래처계좌정보
                 ON A.COMPANY_CD = L.COMPANY_CD 
                AND FN_DEC_Z20342(FN_ENC_STYLE_Z20342('ACCOUNT'), A.FEOTH_ACNT_NO) = FN_DEC_Z20342(FN_ENC_STYLE_Z20342('ACCOUNT'), L.ACNT_NO)
          LEFT JOIN CI_BANK_MST M -- 금융기관마스터      
                 ON M.BANK_CD = L.BANK_CD 
                AND M.NATION_CD    = 'KR'
                */
          LEFT JOIN MA_ACCTMNG_DTL MAD 
       ON MAD.COMPANY_CD = A.COMPANY_CD 
    AND MAD.MCLS_CD = 'D19'
    AND MAD.MNGD_CD = A.BIZ_ACTV_CD 
          LEFT JOIN FI_DOCU_MST X /*회계전표마스터*/   
                 ON A.COMPANY_CD      = X.COMPANY_CD
                AND A.PC_CD           = X.PC_CD  
                AND A.DOCU_NO         = X.DOCU_NO
          LEFT JOIN FI_REDOCU Y  /*역분개*/
                 ON A.COMPANY_CD      = Y.COMPANY_CD
                AND A.PC_CD           = X.PC_CD  
                AND A.DOCU_NO         = Y.DOCU_NO 
          LEFT JOIN FI_DOCU_MST RVDOC 
           ON Y.COMPANY_CD = RVDOC.COMPANY_CD 
          AND Y.PC_CD = RVDOC.PC_CD 
          AND Y.REVJRNZ_DOCU_NO = RVDOC.DOCU_NO    
         WHERE A.COMPANY_CD      = 'KL0001'
           AND A.DELETE_YN       = 'N'
           AND A.PUR_DEPT_CD = '600111'
           AND A.TRAN_DT BETWEEN '20250824' AND '20251124'
         ORDER BY A.GIFC_PUR_NO ASC</t>
    <phoneticPr fontId="2" type="noConversion"/>
  </si>
  <si>
    <t>전표취소처리로직이라 쿼리 없음</t>
    <phoneticPr fontId="2" type="noConversion"/>
  </si>
  <si>
    <t>주용성</t>
    <phoneticPr fontId="2" type="noConversion"/>
  </si>
  <si>
    <t>박지수</t>
    <phoneticPr fontId="2" type="noConversion"/>
  </si>
  <si>
    <t>2025-10-03
수정 완료하였습니다.</t>
    <phoneticPr fontId="2" type="noConversion"/>
  </si>
  <si>
    <t>영업회계</t>
    <phoneticPr fontId="2" type="noConversion"/>
  </si>
  <si>
    <t>박지수</t>
    <phoneticPr fontId="2" type="noConversion"/>
  </si>
  <si>
    <t>박지수</t>
    <phoneticPr fontId="2" type="noConversion"/>
  </si>
  <si>
    <t>2025-11-07
수정 완료하였습니다.</t>
    <phoneticPr fontId="2" type="noConversion"/>
  </si>
  <si>
    <t>0.5초</t>
    <phoneticPr fontId="2" type="noConversion"/>
  </si>
  <si>
    <t>1.8초</t>
    <phoneticPr fontId="2" type="noConversion"/>
  </si>
  <si>
    <t>영업회계</t>
    <phoneticPr fontId="2" type="noConversion"/>
  </si>
  <si>
    <t>박지수</t>
    <phoneticPr fontId="2" type="noConversion"/>
  </si>
  <si>
    <t>0.13초</t>
    <phoneticPr fontId="2" type="noConversion"/>
  </si>
  <si>
    <t>영업회계</t>
    <phoneticPr fontId="2" type="noConversion"/>
  </si>
  <si>
    <t>박지수</t>
    <phoneticPr fontId="2" type="noConversion"/>
  </si>
  <si>
    <t>2025-11-11
수정 완료하였습니다.</t>
    <phoneticPr fontId="2" type="noConversion"/>
  </si>
  <si>
    <t>영업회계</t>
    <phoneticPr fontId="2" type="noConversion"/>
  </si>
  <si>
    <t>전표처리하는 로직이어서
쿼리 없음</t>
    <phoneticPr fontId="2" type="noConversion"/>
  </si>
  <si>
    <t>2025-11-07
수정 완료하였습니다.</t>
    <phoneticPr fontId="2" type="noConversion"/>
  </si>
  <si>
    <t>영업회계</t>
    <phoneticPr fontId="2" type="noConversion"/>
  </si>
  <si>
    <t>박지수</t>
    <phoneticPr fontId="2" type="noConversion"/>
  </si>
  <si>
    <t>2025-11-18
수정 완료하였습니다.</t>
    <phoneticPr fontId="2" type="noConversion"/>
  </si>
  <si>
    <t>이정수</t>
    <phoneticPr fontId="2" type="noConversion"/>
  </si>
  <si>
    <t>예외처리</t>
    <phoneticPr fontId="2" type="noConversion"/>
  </si>
  <si>
    <t>해당 SELECT문 수정시 엑셀업로드된 품목마다 백단에서 비교해야하므로 업로드시간이 오래걸림.</t>
    <phoneticPr fontId="2" type="noConversion"/>
  </si>
  <si>
    <t>예외처리요청</t>
    <phoneticPr fontId="2" type="noConversion"/>
  </si>
  <si>
    <t>재무회계</t>
    <phoneticPr fontId="2" type="noConversion"/>
  </si>
  <si>
    <t>김도훈</t>
    <phoneticPr fontId="2" type="noConversion"/>
  </si>
  <si>
    <t>11/25 재테스트 결과 이상없음</t>
    <phoneticPr fontId="2" type="noConversion"/>
  </si>
  <si>
    <t>재무회계</t>
    <phoneticPr fontId="2" type="noConversion"/>
  </si>
  <si>
    <t>김도훈</t>
    <phoneticPr fontId="2" type="noConversion"/>
  </si>
  <si>
    <t>11/25 재테스트 결과 이상없음</t>
    <phoneticPr fontId="2" type="noConversion"/>
  </si>
  <si>
    <t>11/25 재테스트 결과 이상없음</t>
    <phoneticPr fontId="2" type="noConversion"/>
  </si>
  <si>
    <t>김도훈</t>
    <phoneticPr fontId="2" type="noConversion"/>
  </si>
  <si>
    <t>재무회계</t>
    <phoneticPr fontId="2" type="noConversion"/>
  </si>
  <si>
    <t>이준범</t>
    <phoneticPr fontId="2" type="noConversion"/>
  </si>
  <si>
    <t>* 수정 불가 사유
 :  연간 연결결산 재무제표 조회 및 저장 후 공기업결산에 필요한 항목을 계산하는 Java 로직 수행
 - 재무제표 : 합계잔액시산표, 재무상태표, 손익계산서, 현금흐름표, 자본변동표
 - 부속명세서 항목 :  약 1000건</t>
    <phoneticPr fontId="2" type="noConversion"/>
  </si>
  <si>
    <t>수정 불가</t>
    <phoneticPr fontId="2" type="noConversion"/>
  </si>
  <si>
    <t>* 수정 불가 사유
 :  연간 공기업결산에 필요한 항목을 제계산하는 Java 로직 수행
 - 재무제표 : 합계잔액시산표, 재무상태표, 손익계산서, 현금흐름표, 자본변동표
 - 부속명세서 항목 :  약 1000건</t>
    <phoneticPr fontId="2" type="noConversion"/>
  </si>
  <si>
    <t>이현준</t>
    <phoneticPr fontId="2" type="noConversion"/>
  </si>
  <si>
    <t>현재 테스트 결과
2초이내 출력</t>
    <phoneticPr fontId="2" type="noConversion"/>
  </si>
  <si>
    <t>동일 증상 없음</t>
    <phoneticPr fontId="2" type="noConversion"/>
  </si>
  <si>
    <t xml:space="preserve">1차 튜닝을 진행했으나 더 이상 진행 불가능,
해당 화면은 1달에 1회 사용하는 화면으로 사용 빈도가 낮음  
</t>
    <phoneticPr fontId="2" type="noConversion"/>
  </si>
  <si>
    <t>5년치 전체 매입전표와 입 거래처 전체를 비교하여 최종사용일을 계산하는 SQL로 대량 데이터 비교</t>
    <phoneticPr fontId="2" type="noConversion"/>
  </si>
  <si>
    <t>재무회계</t>
    <phoneticPr fontId="2" type="noConversion"/>
  </si>
  <si>
    <t>이현준</t>
    <phoneticPr fontId="2" type="noConversion"/>
  </si>
  <si>
    <t>SQL 수정</t>
    <phoneticPr fontId="2" type="noConversion"/>
  </si>
  <si>
    <t>예외요청</t>
    <phoneticPr fontId="2" type="noConversion"/>
  </si>
  <si>
    <t>애슬론 1000건당 1초의 시간이 추가발생
카드 승인내역은 월간 2~3천건의 승인내역이 발생하고 
3개월 단위면 8~9천건의 데이터가 조회됨
PI 협의후 조회 조건 수정여부 결정</t>
    <phoneticPr fontId="2" type="noConversion"/>
  </si>
  <si>
    <t>애슬론 1000건당 1초의 시간이 추가발생
카드 승인내역은 월간 2~3천건의 승인내역이 발생하고 
3개월 단위면 8~9천건의 데이터가 조회됨
PI 협의후 조회 조건 수정여부 결정</t>
    <phoneticPr fontId="2" type="noConversion"/>
  </si>
  <si>
    <t>예외요청</t>
    <phoneticPr fontId="2" type="noConversion"/>
  </si>
  <si>
    <t>예외요청</t>
    <phoneticPr fontId="2" type="noConversion"/>
  </si>
  <si>
    <t>예외요청</t>
    <phoneticPr fontId="2" type="noConversion"/>
  </si>
  <si>
    <t>2025-11-26 조치 진행중
실적 상세 테이블을 조회하는 쿼리로 느린 속도 때문에 튜닝 요청 예정입니다.</t>
    <phoneticPr fontId="2" type="noConversion"/>
  </si>
  <si>
    <t>재무예산</t>
    <phoneticPr fontId="2" type="noConversion"/>
  </si>
  <si>
    <t>양지혜</t>
    <phoneticPr fontId="2" type="noConversion"/>
  </si>
  <si>
    <t>운영</t>
  </si>
  <si>
    <t>2025-11-21 13:02:22</t>
  </si>
  <si>
    <t>/view/BM/POBPLN00900_Z20342POP1</t>
  </si>
  <si>
    <t>2025-11-21 16:53:30</t>
  </si>
  <si>
    <t>/api/GA/GAMGAD00500_Z20342Service/gamgad00500_z20342ListRwapScrg</t>
  </si>
  <si>
    <t>2025-11-21 17:42:28</t>
  </si>
  <si>
    <t>/api/CO/PANPIA00300_Z20342Service/pANPIA00300_Z20342_ModelList</t>
  </si>
  <si>
    <t>2025-11-24 13:33:58</t>
  </si>
  <si>
    <t>/api/BM/POBPLN00900_z20342Service/POBPLN00900_z20342_create1</t>
  </si>
  <si>
    <t>2025-11-24 13:42:15</t>
  </si>
  <si>
    <t>SELECT * FROM ( SELECT NVL(TB1.COMPANY_CD, 'KL0001' ) AS COMPANY_CD , NVL(TB1.PC_CD, '1000' ) AS PC_CD , NVL(TB1.VER_NO, '2025R044' ) AS VER_NO , NVL(TB1.BG_YY, '2025' ) AS BG_YY , NVL(TB1.BG_ACCT_CD, TB2.BGACCT_CD) AS BG_ACCT_CD , TB2.BGACCT_NM AS BGACCT_NM , TB2.BGACCT_CD_SUB2 AS BGACCT_CD_SUB2 , NVL(TB1.PCA_CD, (SELECT X.PCA_CD FROM COMET.BM_BG_UNIT_PCA_MPNG_INFO_Z20342 X WHERE X.BASE_VAL_YN = 'Y' AND X.BG_UNIT_CD = NVL(TB1.BG_UNIT_CD, TB3.BG_CD) )) AS PCA_CD , (SELECT X.PCA_NM FROM COMET.MA_PCA_MST X WHERE X.PCA_CD = NVL(TB1.PCA_CD, (SELECT X.PCA_CD FROM COMET.BM_BG_UNIT_PCA_MPNG_INFO_Z20342 X WHERE X.BASE_VAL_YN = 'Y' AND X.BG_UNIT_CD = NVL(TB1.BG_UNIT_CD, TB3.BG_CD) )) ) AS PCA_NM , NVL(TB1.CC_CD, '*' ) AS CC_CD , (SELECT X.CC_NM FROM COMET.MA_CC_MST X WHERE X.CC_CD = TB1.CC_CD) AS CC_NM , NVL(TB1.BIZ_MNG_CD, '*' ) AS BIZ_MNG_CD , NVL(TB1.BIZ_ACTV_CD, '*' ) AS BIZ_ACTV_CD , NVL(TB1.BG_UNIT_CD, TB3.BG_CD) AS BG_UNIT_CD , TB3.BG_NM AS BG_UNIT_NM , NVL(TB1.ATOT,0 ) AS ATOT , NVL(TB1.AMT01,0 ) AS AMT01 , NVL(TB1.AMT02,0 ) AS AMT02 , NVL(TB1.AMT03,0 ) AS AMT03 , NVL(TB1.AMT04,0 ) AS AMT04 , NVL(TB1.AMT05,0 ) AS AMT05 , NVL(TB1.AMT06,0 ) AS AMT06 , NVL(TB1.AMT07,0 ) AS AMT07 , NVL(TB1.AMT08,0 ) AS AMT08 , NVL(TB1.AMT09,0 ) AS AMT09 , NVL(TB1.AMT10,0 ) AS AMT10 , NVL(TB1.AMT11,0 ) AS AMT11 , NVL(TB1.AMT12,0 ) AS AMT12 FROM ( SELECT A.BGACCT_CD AS BGACCT_CD , REPLACE(A.BGACCT_NM,'　' ,'' ) AS BGACCT_NM , SUBSTR(A.BGACCT_CD, 1 , 2 ) AS BGACCT_CD_SUB2 FROM COMET.FI_BGACCT_MST A WHERE 1 =1 AND A.BGACCT_CD IN ('52438101' ,'53438101' ) AND A.BG_EXCTN_USE_YN = 'Y' ) TB2 INNER JOIN ( SELECT X.BG_CD, X.BG_NM FROM COMET.FI_BG_MST X WHERE 1 =1 AND X.USE_YN = 'Y' AND TO_CHAR(SYSDATE, 'YYYYMM' ) BETWEEN X.START_YM AND X.END_YM ) TB3 ON 1 = 1 LEFT OUTER JOIN ( SELECT C.COMPANY_CD , C.PC_CD , C.VER_NO , SUBSTR(C.BG_YM,1 ,4 ) AS BG_YY , C.BG_ACCT_CD , C.PCA_CD , C.CC_CD , C.BIZ_MNG_CD , C.BIZ_ACTV_CD , C.BG_UNIT_CD , SUM(NVL(C.BG_AMT,0 )) AS ATOT , SUM((CASE WHEN SUBSTR(C.BG_YM,5 ,2 ) = '01' THEN NVL(C.BG_AMT,0 ) ELSE 0 END)) AS AMT01 , SUM((CASE WHEN SUBSTR(C.BG_YM,5 ,2 ) = '02' THEN NVL(C.BG_AMT,0 ) ELSE 0 END)) AS AMT02 , SUM((CASE WHEN SUBSTR(C.BG_YM,5 ,2 ) = '03' THEN NVL(C.BG_AMT,0 ) ELSE 0 END)) AS AMT03 , SUM((CASE WHEN SUBSTR(C.BG_YM,5 ,2 ) = '04' THEN NVL(C.BG_AMT,0 ) ELSE 0 END)) AS AMT04 , SUM((CASE WHEN SUBSTR(C.BG_YM,5 ,2 ) = '05' THEN NVL(C.BG_AMT,0 ) ELSE 0 END)) AS AMT05 , SUM((CASE WHEN SUBSTR(C.BG_YM,5 ,2 ) = '06' THEN NVL(C.BG_AMT,0 ) ELSE 0 END)) AS AMT06 , SUM((CASE WHEN SUBSTR(C.BG_YM,5 ,2 ) = '07' THEN NVL(C.BG_AMT,0 ) ELSE 0 END)) AS AMT07 , SUM((CASE WHEN SUBSTR(C.BG_YM,5 ,2 ) = '08' THEN NVL(C.BG_AMT,0 ) ELSE 0 END)) AS AMT08 , SUM((CASE WHEN SUBSTR(C.BG_YM,5 ,2 ) = '09' THEN NVL(C.BG_AMT,0 ) ELSE 0 END)) AS AMT09 , SUM((CASE WHEN SUBSTR(C.BG_YM,5 ,2 ) = '10' THEN NVL(C.BG_AMT,0 ) ELSE 0 END)) AS AMT10 , SUM((CASE WHEN SUBSTR(C.BG_YM,5 ,2 ) = '11' THEN NVL(C.BG_AMT,0 ) ELSE 0 END)) AS AMT11 , SUM((CASE WHEN SUBSTR(C.BG_YM,5 ,2 ) = '12' THEN NVL(C.BG_AMT,0 ) ELSE 0 END)) AS AMT12 FROM COMET.BM_BG_PLAN_INFO_Z20342 C WHERE 1 =1 AND C.COMPANY_CD = 'KL0001' AND C.PC_CD = '1000' AND C.BG_UNIT_CD = '200202' AND C.VER_NO = '2025R044' AND C.BG_YM LIKE '2025' || '%' AND C.BG_ACCT_CD IN ('52438101' ,'53438101' ) GROUP BY C.COMPANY_CD , C.PC_CD , C.VER_NO , SUBSTR(C.BG_YM,1 ,4 ) , C.BG_ACCT_CD , C.PCA_CD , C.CC_CD , C.BIZ_MNG_CD , C.BIZ_ACTV_CD , C.BG_UNIT_CD ) TB1 ON TB2.BGACCT_CD = TB1.BG_ACCT_CD AND TB3.BG_CD = TB1.BG_UNIT_CD ) WHERE 1 =1 AND BGACCT_CD_SUB2 = (CASE WHEN PCA_CD = '01' THEN '53' ELSE '52' END) ORDER BY PCA_CD , BG_UNIT_CD , CC_CD , BG_ACCT_CD</t>
  </si>
  <si>
    <t>/api/HR/OABEWF00600_Z20342Service/oabewf00600_z20342Tab4SchExpUpload</t>
  </si>
  <si>
    <t>2025-11-24 14:04:05</t>
  </si>
  <si>
    <t>/api/HR/PAMEVL25050_Z20342Service/pamevl25050_z20342BwrkPstnCdGet</t>
  </si>
  <si>
    <t>2025-11-24 14:06:25</t>
  </si>
  <si>
    <t>SELECT BWRK_PSTN_CD FROM HR_CASINO_BWRK_INFO_Z20342 WHERE BWRK_DT = '20251124' AND EAI_SHIFT_SQ = '1' AND EMP_NO = 'daebo_351' AND ROWNUM = 1</t>
  </si>
  <si>
    <t>/api/HR/Pamcon00100Service_Z20342/pamcon00100_listm</t>
  </si>
  <si>
    <t>2025-11-24 14:08:05</t>
  </si>
  <si>
    <t>/api/HR/PayrollBenefitsManagementBAMService/pbmbam00200_close_cancel</t>
  </si>
  <si>
    <t>2025-11-24 14:38:28</t>
  </si>
  <si>
    <t>/api/HR/OABEWF00500_Z20342Service/oabewf00500_z20342ReqMstList</t>
  </si>
  <si>
    <t>2025-11-24 14:54:07</t>
  </si>
  <si>
    <t>/api/PU/PUGGRR00100_Z20342Service/dtl_list</t>
  </si>
  <si>
    <t>2025-11-24 15:20:15</t>
  </si>
  <si>
    <t>/api/SF/EIMCSM00300_Z20342Service/eIMCSM00300_Z20342_DocuMultiSave</t>
  </si>
  <si>
    <t>2025-11-24 15:54:09</t>
  </si>
  <si>
    <t>/api/HR/OABCGT00300_Z20342Service/oabcgt00300_z20342_selectReqCngcndDtl</t>
  </si>
  <si>
    <t>2025-11-24 16:11:14</t>
  </si>
  <si>
    <t>/api/FI/Glddis01000Service/list</t>
  </si>
  <si>
    <t>2025-11-24 17:06:37</t>
  </si>
  <si>
    <t>/api/FI/GLDSEF01700_Z20342Service/gldsef01700_z20342GetDataENC</t>
  </si>
  <si>
    <t>2025-11-24 17:23:12</t>
  </si>
  <si>
    <t>/api/HR/OABUNF01100_Z20342Service/oABUNF011000_Z20342_insertHuanList</t>
  </si>
  <si>
    <t>2025-11-24 17:41:04</t>
  </si>
  <si>
    <t>/api/HR/Pbmyer00200_Z20342Service/fileSave</t>
  </si>
  <si>
    <t>2025-11-24 17:49:29</t>
  </si>
  <si>
    <t>/api/HR/OABCLB00800_Z20342Service/oabclb00800_Z20342_ActvList</t>
  </si>
  <si>
    <t>2025-11-24 18:04:09</t>
  </si>
  <si>
    <t>WITH TABLE_T AS ( SELECT A.COMPANY_CD ,SUBSTR(A.CRTR_YM, 0 , 4 ) AS CRTR_YY ,CASE WHEN SUBSTR(HES.MNG_DC, 0 , 1 ) = '1' THEN '1' WHEN SUBSTR(HES.MNG_DC, 0 , 1 ) = '2' AND HES.MNG_DC = '260' THEN '2' WHEN SUBSTR(HES.MNG_DC, 0 , 1 ) = '2' AND HES.MNG_DC NOT IN '260' THEN '3' ELSE '4' END AS EMP_TP_CD ,SUM(A.ACTV_AFE_AMT) AS SUM_ACTV_AFE_AMT ,COUNT(DISTINCT A.EMP_NO) AS CNT_EMP FROM HR_CLUB_EVENT_MEM_HST_Z20342 A LEFT JOIN HR_EMP_MST B ON A.COMPANY_CD = B.COMPANY_CD AND A.EMP_NO = B.EMP_NO LEFT OUTER JOIN HR_EMP_SDTL HES ON HES.COMPANY_CD = B.COMPANY_CD AND HES.EMP_NO = B.EMP_NO AND HES.MCLS_CD = 'HR01_20342' WHERE A.COMPANY_CD = 'KL0001' AND A.ACTV_AFE_YN = 'Y' AND SUBSTR(A.CRTR_YM, 0 , 4 ) = '2025' GROUP BY A.COMPANY_CD ,SUBSTR(A.CRTR_YM, 0 , 4 ) ,CASE WHEN SUBSTR(HES.MNG_DC, 0 , 1 ) = '1' THEN '1' WHEN SUBSTR(HES.MNG_DC, 0 , 1 ) = '2' AND HES.MNG_DC = '260' THEN '2' WHEN SUBSTR(HES.MNG_DC, 0 , 1 ) = '2' AND HES.MNG_DC NOT IN '260' THEN '3' ELSE '4' END ) SELECT T.COMPANY_CD , T.CRTR_YY , T.EMP_TP_CD AS EMP_TP ,CASE WHEN T.EMP_TP_CD = '1' THEN '정규직' WHEN T.EMP_TP_CD = '2' THEN '무기계약직' WHEN T.EMP_TP_CD = '3' THEN '비정규직' ELSE '기타' END AS EMP_TP_NM , T.SUM_ACTV_AFE_AMT AS TOTAL_ACTV_AFE_AMT , T.CNT_EMP AS PS_CNT , ROUND(T.SUM_ACTV_AFE_AMT / T.CNT_EMP) AS TOTAL_YYYY_ACTV_AFE_AMT FROM TABLE_T T</t>
  </si>
  <si>
    <t>/api/FI/GLDCMT02900_Z20342Service/gldcmt02900DocuUndoENC</t>
  </si>
  <si>
    <t>2025-11-24 18:21:46</t>
  </si>
  <si>
    <t>/api/BM/POBBMG00100_z20342Service/POBBMG00100_z20342_list</t>
  </si>
  <si>
    <t>2025-11-24 18:35:13</t>
  </si>
  <si>
    <t>WITH BG_FORM_MST AS ( SELECT DISTINCT A.COMPANY_CD AS COMPANY_CD , A.BG_FORM_CD AS BG_FORM_CD , (SELECT MAX(X2.UP_GRP_CD) FROM COMET.BM_BG_FORM_MST_Z20342 X2 WHERE 1 =1 AND X2.COMPANY_CD = A.COMPANY_CD AND X2.BG_FORM_CD = A.BG_FORM_CD AND X2.ACGRP_CD = (SELECT MAX(X.UP_GRP_CD) FROM COMET.BM_BG_FORM_MST_Z20342 X WHERE 1 =1 AND X.COMPANY_CD = A.COMPANY_CD AND X.BG_FORM_CD = A.BG_FORM_CD AND X.ACGRP_CD = A.UP_GRP_CD ) ) AS UP4_CD , (SELECT MAX(X.UP_GRP_CD) FROM COMET.BM_BG_FORM_MST_Z20342 X WHERE 1 =1 AND X.COMPANY_CD = A.COMPANY_CD AND X.BG_FORM_CD = A.BG_FORM_CD AND X.ACGRP_CD = A.UP_GRP_CD ) AS UP3_CD , A.UP_GRP_CD AS UP2_CD , A.ACGRP_CD AS ACGRP_CD , A.GRP_NM AS GRP_NM , A.PRINT_CLAS_NM AS PRINT_CLAS_NM , A.ACCT_LV_CD AS ACCT_LV_CD , A.UP_GRP_CD AS UP_GRP_CD , A.LCLAS_NM AS LCLAS_NM , A.MLSFC_NM AS MLSFC_NM , A.SCSF_NM AS SCSF_NM , A.FG_NM AS FG_NM , A.CAL_CLAS_CD AS CAL_CLAS_CD , A.PCA_CD AS PCA_CD , A.PRINT_NO AS PRINT_NO FROM COMET.BM_BG_FORM_MST_Z20342 A WHERE 1 =1 AND A.COMPANY_CD = 'KL0001' AND A.BG_FORM_CD = 'B110' START WITH A.UP_GRP_CD IS NULL CONNECT BY PRIOR A.ACGRP_CD = A.UP_GRP_CD ORDER BY A.PRINT_NO ) , BG_FORM_DET AS ( SELECT A.COMPANY_CD AS COMPANY_CD , A.BG_FORM_CD AS BG_FORM_CD , A.ACGRP_CD AS ACGRP_CD , A.GRP_NM AS GRP_NM , A.ACCT_LV_CD AS ACCT_LV_CD , A.CAL_CLAS_CD AS CAL_CLAS_CD , A.PCA_CD AS PCA_CD , (CASE WHEN A.PCA_CD IS NOT NULL THEN 'Y' ELSE 'N' END) AS JOIN_YN , A.PRINT_NO AS PRINT_NO , B.BG_ACCT_CD AS BG_ACCT_CD , B.CLAS_GRP_CD AS CLAS_GRP_CD , B.CAL_OPRT_CD AS CAL_OPRT_CD , (CASE WHEN B.CAL_OPRT_CD = '2' THEN -1 ELSE 1 END) AS OPRT FROM COMET.BM_BG_FORM_MST_Z20342 A INNER JOIN BM_BG_FORM_DTL_Z20342 B ON 1 =1 AND B.COMPANY_CD = A.COMPANY_CD AND B.BG_FORM_CD = A.BG_FORM_CD AND B.ACGRP_CD = A.ACGRP_CD WHERE 1 =1 AND A.COMPANY_CD = 'KL0001' AND A.BG_FORM_CD = 'B110' ORDER BY A.PRINT_NO, A.ACGRP_CD ) , BG_COMPUT AS ( SELECT * FROM ( SELECT FD.ACGRP_CD AS ACGRP_CD , FD.ACCT_LV_CD AS ACCT_LV_CD , FD.CAL_CLAS_CD AS CAL_CLAS_CD , MAX(FD.GRP_NM) AS GRP_NM , SUM((CASE WHEN SUBSTR(C.BG_YM,1 ,4 ) = '2024' THEN NVL(C.BG_AMT,0 ) * (FD.OPRT) ELSE 0 END)) AS BEF_YY_BG_AMT , SUM((CASE WHEN SUBSTR(C.BG_YM,1 ,4 ) = '2025' THEN NVL(C.BG_AMT,0 ) * (FD.OPRT) ELSE 0 END)) AS CRSP_YY_BG_AMT , MAX(FD.PRINT_NO) AS PRINT_NO FROM BG_FORM_DET FD INNER JOIN COMET.BM_BG_PLAN_INFO_Z20342 C ON C.VER_NO = 'PLAN' AND C.BG_YM &gt;= '2024' || '01' AND C.BG_YM &lt;= '2025' || '12' AND C.COMPANY_CD = 'KL0001' AND C.COMPANY_CD = FD.COMPANY_CD AND C.BG_ACCT_CD = FD.BG_ACCT_CD AND ( (FD.JOIN_YN = 'Y' AND FD.PCA_CD = C.PCA_CD) OR (FD.JOIN_YN = 'N' AND 1 =1 ) ) WHERE FD.COMPANY_CD = 'KL0001' AND FD.CAL_CLAS_CD = '2' GROUP BY FD.ACGRP_CD, FD.ACCT_LV_CD, FD.CAL_CLAS_CD ORDER BY FD.ACGRP_CD, FD.ACCT_LV_CD, FD.CAL_CLAS_CD ) ) , BG_SUM_LV2 AS ( SELECT 'SUM_LV2' AS GUBUN , UP.UP2_CD AS ACGRP_CD , SUM(D.BEF_YY_BG_AMT) AS BEF_YY_BG_AMT , SUM(D.CRSP_YY_BG_AMT) AS CRSP_YY_BG_AMT FROM BG_COMPUT D INNER JOIN ( SELECT FM.UP2_CD, FM.ACGRP_CD FROM BG_FORM_MST FM WHERE 1 =1 AND FM.UP2_CD IS NOT NULL GROUP BY FM.UP2_CD, FM.ACGRP_CD ) UP ON UP.ACGRP_CD = D.ACGRP_CD WHERE 1 =1 GROUP BY UP.UP2_CD ) , BG_SUM_LV3 AS ( SELECT 'SUM_LV3' AS GUBUN , UP.UP3_CD AS ACGRP_CD , SUM(D.BEF_YY_BG_AMT) AS BEF_YY_BG_AMT , SUM(D.CRSP_YY_BG_AMT) AS CRSP_YY_BG_AMT FROM BG_COMPUT D INNER JOIN ( SELECT FM.UP3_CD, FM.ACGRP_CD FROM BG_FORM_MST FM WHERE 1 =1 AND FM.UP3_CD IS NOT NULL GROUP BY FM.UP3_CD, FM.ACGRP_CD ) UP ON UP.ACGRP_CD = D.ACGRP_CD WHERE 1 =1 GROUP BY UP.UP3_CD ) , BG_SUM_LV4 AS ( SELECT 'SUM_LV4' AS GUBUN , UP.UP4_CD AS ACGRP_CD , SUM(D.BEF_YY_BG_AMT) AS BEF_YY_BG_AMT , SUM(D.CRSP_YY_BG_AMT) AS CRSP_YY_BG_AMT FROM BG_COMPUT D INNER JOIN ( SELECT FM.UP4_CD, FM.ACGRP_CD FROM BG_FORM_MST FM WHERE 1 =1 AND FM.UP4_CD IS NOT NULL GROUP BY FM.UP4_CD, FM.ACGRP_CD ) UP ON UP.ACGRP_CD = D.ACGRP_CD WHERE 1 =1 GROUP BY UP.UP4_CD ) , BG_SUMMARY AS ( SELECT ACGRP_CD AS ACGRP_CD , SUM(BEF_YY_BG_AMT) AS BEF_YY_BG_AMT , SUM(CRSP_YY_BG_AMT) AS CRSP_YY_BG_AMT FROM ( SELECT GUBUN AS GUBUN , ACGRP_CD AS ACGRP_CD , BEF_YY_BG_AMT AS BEF_YY_BG_AMT , CRSP_YY_BG_AMT AS CRSP_YY_BG_AMT FROM BG_SUM_LV2 WHERE 1 =1 UNION ALL SELECT GUBUN AS GUBUN , ACGRP_CD AS ACGRP_CD , BEF_YY_BG_AMT AS BEF_YY_BG_AMT , CRSP_YY_BG_AMT AS CRSP_YY_BG_AMT FROM BG_SUM_LV3 WHERE 1 =1 UNION ALL SELECT GUBUN AS GUBUN , ACGRP_CD AS ACGRP_CD , BEF_YY_BG_AMT AS BEF_YY_BG_AMT , CRSP_YY_BG_AMT AS CRSP_YY_BG_AMT FROM BG_SUM_LV4 WHERE 1 =1 ) GROUP BY ACGRP_CD ) SELECT FM.ACGRP_CD AS ACGRP_CD , FM.PRINT_CLAS_NM AS PRINT_CLAS_NM , FM.LCLAS_NM AS LCLAS_NM , FM.MLSFC_NM AS MLSFC_NM , FM.SCSF_NM AS SCSF_NM , FM.FG_NM AS FG_NM , NVL(TB.BEF_YY_BG_AMT, 0 ) AS BEF_YY_BG_AMT , NVL(TB.CRSP_YY_BG_AMT, 0 ) AS CRSP_YY_BG_AMT , NVL(TB.IRDS_BG_AMT, 0 ) AS IRDS_BG_AMT , NVL(TB.IRDS_BG_RT, 0 ) AS IRDS_BG_RT , FM.PRINT_NO AS PRINT_NO , CI.COMPUT_BSS_CNTN AS COMPUT_BSS_CNTN FROM BG_FORM_MST FM LEFT OUTER JOIN ( SELECT 'ROW' AS GUBUN , D.ACGRP_CD AS ACGRP_CD , D.BEF_YY_BG_AMT AS BEF_YY_BG_AMT , D.CRSP_YY_BG_AMT AS CRSP_YY_BG_AMT , D.CRSP_YY_BG_AMT - D.BEF_YY_BG_AMT AS IRDS_BG_AMT ,(CASE WHEN D.BEF_YY_BG_AMT = 0 AND D.CRSP_YY_BG_AMT &lt;&gt; 0 THEN 1 WHEN D.BEF_YY_BG_AMT &lt;&gt; 0 AND D.CRSP_YY_BG_AMT = 0 THEN -1 WHEN D.BEF_YY_BG_AMT = 0 AND D.CRSP_YY_BG_AMT = 0 THEN 0 ELSE ROUND(((D.CRSP_YY_BG_AMT - D.BEF_YY_BG_AMT)/ABS(D.BEF_YY_BG_AMT)), 4 ) END) AS IRDS_BG_RT FROM BG_COMPUT D UNION ALL SELECT 'SUMMARY1' AS GUBUN , E.ACGRP_CD AS ACGRP_CD , E.BEF_YY_BG_AMT AS BEF_YY_BG_AMT , E.CRSP_YY_BG_AMT AS CRSP_YY_BG_AMT , E.CRSP_YY_BG_AMT - E.BEF_YY_BG_AMT AS IRDS_BG_AMT ,(CASE WHEN E.BEF_YY_BG_AMT = 0 AND E.CRSP_YY_BG_AMT &lt;&gt; 0 THEN 1 WHEN E.BEF_YY_BG_AMT &lt;&gt; 0 AND E.CRSP_YY_BG_AMT = 0 THEN -1 WHEN E.BEF_YY_BG_AMT = 0 AND E.CRSP_YY_BG_AMT = 0 THEN 0 ELSE ROUND(((E.CRSP_YY_BG_AMT - E.BEF_YY_BG_AMT)/ABS(E.BEF_YY_BG_AMT)), 4 ) END) AS IRDS_BG_RT FROM BG_SUMMARY E UNION ALL SELECT 'SUMMARY2' AS GUBUN , FD.ACGRP_CD AS ACGRP_CD , SUM((E.BEF_YY_BG_AMT) * (CASE WHEN FD.CAL_OPRT_CD = '2' THEN -1 ELSE 1 END)) AS BEF_YY_BG_AMT , SUM((E.CRSP_YY_BG_AMT) * (CASE WHEN FD.CAL_OPRT_CD = '2' THEN -1 ELSE 1 END)) AS CRSP_YY_BG_AMT , SUM((E.CRSP_YY_BG_AMT) * (CASE WHEN FD.CAL_OPRT_CD = '2' THEN -1 ELSE 1 END)) - SUM((E.BEF_YY_BG_AMT) * (CASE WHEN FD.CAL_OPRT_CD = '2' THEN -1 ELSE 1 END)) AS IRDS_BG_AMT , (CASE WHEN SUM((E.BEF_YY_BG_AMT) * (CASE WHEN FD.CAL_OPRT_CD = '2' THEN -1 ELSE 1 END)) = 0 AND SUM((E.CRSP_YY_BG_AMT) * (CASE WHEN FD.CAL_OPRT_CD = '2' THEN -1 ELSE 1 END)) &lt;&gt; 0 THEN 1 WHEN SUM((E.BEF_YY_BG_AMT) * (CASE WHEN FD.CAL_OPRT_CD = '2' THEN -1 ELSE 1 END)) &lt;&gt; 0 AND SUM((E.CRSP_YY_BG_AMT) * (CASE WHEN FD.CAL_OPRT_CD = '2' THEN -1 ELSE 1 END)) = 0 THEN -1 WHEN SUM((E.BEF_YY_BG_AMT) * (CASE WHEN FD.CAL_OPRT_CD = '2' THEN -1 ELSE 1 END)) = 0 AND SUM((E.CRSP_YY_BG_AMT) * (CASE WHEN FD.CAL_OPRT_CD = '2' THEN -1 ELSE 1 END)) = 0 THEN 0 ELSE ROUND(((SUM((E.CRSP_YY_BG_AMT) * (CASE WHEN FD.CAL_OPRT_CD = '2' THEN -1 ELSE 1 END)) - SUM((E.BEF_YY_BG_AMT) * (CASE WHEN FD.CAL_OPRT_CD = '2' THEN -1 ELSE 1 END))) / ABS(SUM((E.BEF_YY_BG_AMT) * (CASE WHEN FD.CAL_OPRT_CD = '2' THEN -1 ELSE 1 END)))), 4 ) END) AS IRDS_BG_RT FROM ( SELECT 'LV1' AS GUBUN , D.ACGRP_CD AS ACGRP_CD , D.BEF_YY_BG_AMT AS BEF_YY_BG_AMT , D.CRSP_YY_BG_AMT AS CRSP_YY_BG_AMT FROM BG_COMPUT D WHERE 1 =1 AND D.ACCT_LV_CD = '1' AND D.CAL_CLAS_CD = '2' UNION ALL SELECT 'SUMMARY2' AS GUBUN , E.ACGRP_CD AS ACGRP_CD , E.BEF_YY_BG_AMT AS BEF_YY_BG_AMT , E.CRSP_YY_BG_AMT AS CRSP_YY_BG_AMT FROM BG_SUMMARY E WHERE 1 =1 ) E INNER JOIN BG_FORM_DET FD ON FD.CAL_CLAS_CD = '3' AND FD.CLAS_GRP_CD = E.ACGRP_CD WHERE 1 =1 GROUP BY FD.ACGRP_CD ) TB ON FM.ACGRP_CD = TB.ACGRP_CD LEFT OUTER JOIN COMET.BM_BB_BG_CRST_INFO_Z20342 CI ON CI.COMPANY_CD = 'KL0001' AND CI.BG_YY = '2025' AND CI.BG_FORM_CD = 'B110' AND CI.ACGRP_CD = FM.ACGRP_CD WHERE 1 =1 ORDER BY FM.PRINT_NO</t>
  </si>
  <si>
    <t>/api/FI/Aacamg00300_Z20342_Service/aacamg00300_z20342_save_docu</t>
  </si>
  <si>
    <t>2025-11-24 21:33:10</t>
  </si>
  <si>
    <t>/api/TR/TMFBDM01300_Z20342Service/tmfbdm01300_z20342SUBList</t>
  </si>
  <si>
    <t>2025-11-25 11:12:36</t>
  </si>
  <si>
    <t>/api/CO/PANPAP00900_SERVICE/list</t>
  </si>
  <si>
    <t>2025-11-26 08:12:54</t>
  </si>
  <si>
    <t>/api/SF/SfCmsIntRcvDocuUntdListService/C0006</t>
  </si>
  <si>
    <t>2025-11-26 08:52:56</t>
  </si>
  <si>
    <t>/api/FI/GLDCMT02400_Z20342Service/gldcmt02400GetHousDataENC</t>
  </si>
  <si>
    <t>2025-11-26 13:52:22</t>
  </si>
  <si>
    <t>/api/GA/GaCommon_Z20342Service/gaComm_z20342GetDeptAdmin</t>
  </si>
  <si>
    <t>2025-11-26 14:37:34</t>
  </si>
  <si>
    <t>/api/TR/TreasuryMgmtBRMService/tmabrm00100_list_left</t>
  </si>
  <si>
    <t>2025-11-26 15:58:23</t>
  </si>
  <si>
    <t>SELECT FFPM.COMPANY_CD ,FFPM.FINPRODUCT_CD ,(FFPM.FINPRODUCT_CD) AS CARD_CD ,FFPM.CONN_FINPRODUCT_CD ,FFPM2.FINPRODUCT_NO AS CONN_FINPRODUCT_NO ,FFPM2.FINPRODUCT_NO AS DIS_CONN_FINPRODUCT_NO ,FFPM.FINPRODUCT_NM ,FFPM.FINPRODUCT_NM DIS_FINPRODUCT_NM ,FFPM.FINPRODUCT_NM2 ,FFPM.DPSTSE_FG_CD ,FFMM.ITEM_TP_CD ,FFPM.PARTNER_CD ,FN_COALESCE(CPM_S.PARTNER_NM, CPM.PARTNER_NM) PARTNER_NM ,FFPM.EMP_NO ,HEM.KOR_NM ,FFPM.EXCH_CD ,(EXCH.SYSDEF_NM) AS EXCH_NM ,FFMM.ACQS_AMT ,FFPM.JOIN_DT ,FFPM.JOIN_DT DIS_JOIN_DT ,FFPM.END_DT ,FFPM.JOIN_DT AS INTR_JOIN_DT ,FFPM.END_DT AS INTR_END_DT ,FFPM.ACCT_CD ,FN_COALESCE(MCM_S.ACCT_NM, MCM.ACCT_NM) ACCT_NM ,FFMM.LQDTY_RPLC_ACCT_CD ,FN_COALESCE(MCMC_S.ACCT_NM, MCMC.ACCT_NM) LQDTY_RPLC_ACCT_NM ,FFPM.FUND_CD ,FFM.FUND_NM ,FFPM.BG_BIZPLAN_CD AS BIZPLAN_CD ,FBM.BIZPLAN_NM ,FFPM.PC_CD ,FN_COALESCE(MPM_S.PC_NM, MPM.PC_NM) PC_NM ,FFPM.DEPT_CD ,FN_COALESCE(MDM_S.DEPT_NM, MDM.DEPT_NM) DEPT_NM ,FFPM.CC_CD ,FN_COALESCE(MCCM_S.CC_NM, MCCM.CC_NM) CC_NM ,FFPM.PCA_CD ,FN_COALESCE(MPCM_S.PCA_NM,MPCM.PCA_NM) PCA_NM ,FFPM.PJT_CD AS PJT_NO ,PWM.WBS_NM AS PJT_NM ,FFPM.SRND_DT ,FFPM.USE_YN ,FFPM.SRND_REASON_DC ,FFPM.GRNTE_DC ,FFPM.CLTR_DC ,FFPM.RMK_DC ,CASE WHEN FFMM.INTRR_FG_CD = '1' THEN FFPM.INTR_RT ELSE RT.INTR_RT END INTR_RT ,FFPM.INTR_CMNY_FG_DY ,FFPM.INTR_CMNY_PRID_DT ,FFPM.FIRST_INTR_CMNY_DT ,FFPM.DY_CAL_MTHD_CD ,FFPM.INTR_CAL_MTHD_CD ,FFMM.INTR_CAL_MTHD_CD AS INTR_CAL_MTHD_CD2 ,FFMM.INTR_AMT ,FFMM.INTRR_FG_CD ,FFMM.INTR_BALC_FG_CD ,FFMM.HLDY_PROC_DT ,FFMM.INTR_ACCT_CD ,FN_COALESCE(MCMI_S.ACCT_NM, MCMI.ACCT_NM) AS INTR_ACCT_NM ,FFMM.INTR_FUND_CD ,(FFMI.FUND_NM) AS INTR_FUND_NM ,FFMM.BUDGET_CD ,FGM.BG_NM AS BUDGET_NM ,FFMM.BIZPLAN_CD AS BIZPLAN_CD2 ,FBM2.BIZPLAN_NM AS BIZPLAN_NM2 ,FFMM.BGACCT_CD ,FBGM.BGACCT_NM ,FFMM.WTDW_COND_CD ,FFMM.WTDW_PRID_MM ,FFMM.WTDW_DT ,FFMM.FIRST_WTDW_DT ,FFMM.CASH_DT ,FFMM.WTDW_FUND_CD ,(FFMR.FUND_NM) AS WTDW_FUND_NM ,(CASE WHEN FFPM.EXCH_CD = MC.EXCH_CD THEN 'Y' ELSE 'N' END) AS EQ_EXCH_YN ,(SELECT COUNT(1 ) FROM FI_FUNDMGT_HST WHERE COMPANY_CD = FFPM.COMPANY_CD AND FINPRODUCT_CD = FFPM.FINPRODUCT_CD AND COALESCE(DOCU_NO,' ' ) &lt;&gt; ' ' ) DOCU_CNT ,FFMM.EXRV_ACCT_CD ,FN_COALESCE(EMCM_S.ACCT_NM,EMCM.ACCT_NM) AS EXRV_ACCT_NM ,COALESCE(FFMM.CORTAX_APLY_YN,'N' ) CORTAX_APLY_YN ,FFMM.CORTAX_RT ,COALESCE(FFMM.LOCTAX_APLY_YN,'N' ) LOCTAX_APLY_YN ,FFMM.LOCTAX_RT ,FFMM.LPMNTH_CAL_YN FROM FI_FINPRODUCT_MST FFPM LEFT JOIN FI_FINPRODUCT_MST FFPM2 ON FFPM2.COMPANY_CD = FFPM.COMPANY_CD AND FFPM2.FINPRODUCT_FG = FFPM.FINPRODUCT_FG AND FFPM2.FINPRODUCT_CD = FFPM.CONN_FINPRODUCT_CD LEFT JOIN MA_COMPANY MC ON FFPM.COMPANY_CD = MC.COMPANY_CD LEFT JOIN FI_FUNDMGT_MST FFMM ON FFPM.COMPANY_CD = FFMM.COMPANY_CD AND FFPM.FINPRODUCT_CD = FFMM.FINPRODUCT_CD AND FFPM.FINPRODUCT_FG = '1' LEFT JOIN CI_PARTNER_MST CPM ON FFPM.PARTNER_CD = CPM.PARTNER_CD LEFT JOIN CI_PARTNER_LDTL CPM_S ON CPM_S.PARTNER_CD = CPM.PARTNER_CD AND CPM_S.LANG_CD = UPPER('KO' ) LEFT JOIN MA_COA_MST MCM ON FFPM.COMPANY_CD = MCM.COMPANY_CD AND MC.GAAP_CD = MCM.GAAP_CD AND FFPM.ACCT_CD = MCM.ACCT_CD LEFT JOIN MA_COA_LDTL MCM_S ON MCM_S.COMPANY_CD = MCM.COMPANY_CD AND MCM_S.GAAP_CD = MCM.GAAP_CD AND MCM_S.ACCT_CD = MCM.ACCT_CD AND MCM_S.LANG_CD = UPPER('KO' ) LEFT JOIN MA_COA_MST MCMC ON FFMM.COMPANY_CD = MCMC.COMPANY_CD AND MC.GAAP_CD = MCMC.GAAP_CD AND FFMM.LQDTY_RPLC_ACCT_CD = MCMC.ACCT_CD LEFT JOIN MA_COA_LDTL MCMC_S ON MCMC_S.COMPANY_CD = MCMC.COMPANY_CD AND MCMC_S.GAAP_CD = MCMC.GAAP_CD AND MCMC_S.ACCT_CD = MCMC.ACCT_CD AND MCMC_S.LANG_CD = UPPER('KO' ) LEFT JOIN MA_COA_MST MCMI ON FFMM.COMPANY_CD = MCMI.COMPANY_CD AND MC.GAAP_CD = MCMI.GAAP_CD AND FFMM.INTR_ACCT_CD = MCMI.ACCT_CD LEFT JOIN MA_COA_LDTL MCMI_S ON MCMI_S.COMPANY_CD = MCMI.COMPANY_CD AND MCMI_S.GAAP_CD = MCMI.GAAP_CD AND MCMI_S.ACCT_CD = MCMI.ACCT_CD AND MCMI_S.LANG_CD = UPPER('KO' ) LEFT JOIN MA_COA_MST EMCM ON FFMM.COMPANY_CD = EMCM.COMPANY_CD AND MC.GAAP_CD = EMCM.GAAP_CD AND FFMM.EXRV_ACCT_CD = EMCM.ACCT_CD LEFT JOIN MA_COA_LDTL EMCM_S ON EMCM_S.COMPANY_CD = EMCM.COMPANY_CD AND EMCM_S.GAAP_CD = EMCM.GAAP_CD AND EMCM_S.ACCT_CD = EMCM.ACCT_CD AND EMCM_S.LANG_CD = UPPER('KO' ) LEFT JOIN FI_FUND_MST FFM ON FFPM.COMPANY_CD = FFM.COMPANY_CD AND FFPM.FUND_CD = FFM.FUND_CD LEFT JOIN FI_FUND_MST FFMI ON FFMM.COMPANY_CD = FFMI.COMPANY_CD AND FFMM.INTR_FUND_CD = FFMI.FUND_CD LEFT JOIN FI_FUND_MST FFMR ON FFMM.COMPANY_CD = FFMR.COMPANY_CD AND FFMM.WTDW_FUND_CD = FFMR.FUND_CD LEFT JOIN HR_EMP_MST HEM ON FFPM.COMPANY_CD = HEM.COMPANY_CD AND FFPM.EMP_NO = HEM.EMP_NO LEFT JOIN MA_CODEDTL EXCH ON FFPM.COMPANY_CD = EXCH.COMPANY_CD AND EXCH.MODULE_CD = 'MA' AND EXCH.FIELD_CD = 'P00840' AND FFPM.EXCH_CD = EXCH.SYSDEF_CD LEFT JOIN FI_BIZPLAN_MST FBM ON FFPM.COMPANY_CD = FBM.COMPANY_CD AND FFPM.BG_BIZPLAN_CD = FBM.BIZPLAN_CD LEFT JOIN FI_BIZPLAN_MST FBM2 ON FFMM.COMPANY_CD = FBM2.COMPANY_CD AND FFMM.BIZPLAN_CD = FBM2.BIZPLAN_CD LEFT JOIN MA_PC_MST MPM ON FFPM.COMPANY_CD = MPM.COMPANY_CD AND FFPM.PC_CD = MPM.PC_CD LEFT JOIN MA_PC_LDTL MPM_S ON MPM_S.COMPANY_CD = MPM.COMPANY_CD AND MPM_S.PC_CD = MPM.PC_CD AND MPM_S.LANG_CD = UPPER('KO' ) LEFT JOIN MA_DEPT_MST MDM ON FFPM.COMPANY_CD = MDM.COMPANY_CD AND FFPM.DEPT_CD = MDM.DEPT_CD AND FFPM.JOIN_DT &gt;= MDM.DEPT_START_DT AND (MDM.DEPT_END_DT IS NULL OR MDM.DEPT_END_DT = ' ' OR FFPM.JOIN_DT &lt;= MDM.DEPT_END_DT) LEFT JOIN MA_DEPT_LDTL MDM_S ON MDM_S.COMPANY_CD = MDM.COMPANY_CD AND MDM_S.DEPT_CD = MDM.DEPT_CD AND MDM_S.DEPT_START_DT = MDM.DEPT_START_DT AND MDM_S.LANG_CD = UPPER('KO' ) LEFT JOIN FI_BG_MST FGM ON FFMM.COMPANY_CD = FGM.COMPANY_CD AND FFMM.BUDGET_CD = FGM.BG_CD LEFT JOIN FI_BGACCT_MST FBGM ON FFMM.COMPANY_CD = FBGM.COMPANY_CD AND FFMM.BGACCT_CD = FBGM.BGACCT_CD AND FBGM.ACCSEQ_SQ = CASE WHEN FFMM.ACCSEQ_SQ IS NULL THEN 0 ELSE FFMM.ACCSEQ_SQ END LEFT JOIN PS_WBS_MST PWM ON FFPM.COMPANY_CD = PWM.COMPANY_CD AND FFPM.PJT_CD = PWM.WBS_NO LEFT JOIN ( SELECT FFH.COMPANY_CD, FFH.FINPRODUCT_CD, FFH.INTR_RT FROM FI_FUNDINTER_HST FFH WHERE FFH.COMPANY_CD = 'KL0001' AND FFH.CHG_DT = (SELECT MAX(CHG_DT) FROM FI_FUNDINTER_HST WHERE COMPANY_CD = FFH.COMPANY_CD AND FFH.FINPRODUCT_CD = FINPRODUCT_CD) )RT ON FFPM.COMPANY_CD = RT.COMPANY_CD AND FFPM.FINPRODUCT_CD = RT.FINPRODUCT_CD LEFT JOIN MA_CC_MST MCCM ON FFPM.COMPANY_CD = MCCM.COMPANY_CD AND FFPM.CC_CD = MCCM.CC_CD AND MCCM.START_DT &lt;= TO_CHAR(SYSDATE, 'YYYYMMDD' ) AND (TO_CHAR(SYSDATE, 'YYYYMMDD' ) &lt;= MCCM.END_DT OR (MCCM.END_DT IS NULL OR MCCM.END_DT = ' ' )) LEFT JOIN MA_CCLANG_DTL MCCM_S ON MCCM_S.COMPANY_CD = MCCM.COMPANY_CD AND MCCM_S.CC_CD = MCCM.CC_CD AND MCCM_S.START_DT = MCCM.START_DT AND MCCM_S.LANG_CD = UPPER('KO' ) LEFT JOIN MA_PCA_MST MPCM ON FFPM.COMPANY_CD = MPCM.COMPANY_CD AND FFPM.PCA_CD = MPCM.PCA_CD AND MPCM.START_DT&lt;= TO_CHAR(SYSDATE, 'YYYYMMDD' ) AND (TO_CHAR(SYSDATE, 'YYYYMMDD' ) &lt;= MPCM.END_DT OR (MCCM.END_DT IS NULL OR MCCM.END_DT = ' ' )) LEFT JOIN MA_PCAL_SDTL MPCM_S ON MPCM_S.COMPANY_CD = MPCM.COMPANY_CD AND MPCM_S.PCA_CD = MPCM.PCA_CD AND MPCM_S.START_DT = MPCM.START_DT AND MPCM_S.LANG_CD = UPPER('KO' ) WHERE FFPM.COMPANY_CD = 'KL0001' AND FFPM.PC_CD IN ( '1000' ) AND FFPM.FINPRODUCT_FG = '1' AND FFPM.DPSTSE_FG_CD IN ( SELECT SYSDEF_CD FROM MA_CODEDTL WHERE COMPANY_CD = 'KL0001' AND MODULE_CD = 'FI' AND FIELD_CD = 'P30090' AND FLAG_CD = '21' ) ORDER BY FFPM.FINPRODUCT_CD, FFPM.JOIN_DT</t>
  </si>
  <si>
    <t>/api/FI/Smlflp00100_Z20342Service/smlflp00100_list</t>
  </si>
  <si>
    <t>2025-11-26 16:17:16</t>
  </si>
  <si>
    <t>WITH T_FI_ASSET_PLACE_INFO AS ( SELECT X.COMPANY_CD, X.ASSET_CD, X.ASSET_CD_SQ, X.LOCATION_SQ, X.INSL_DT, X.ASSET_LOCATION_CD, X.RMK_DC FROM FI_ASSET_PLACE_INFO X WHERE 1 =1 AND X.COMPANY_CD = 'KL0001' AND X.LOCATION_SQ = ( SELECT MAX(LOCATION_SQ) FROM FI_ASSET_PLACE_INFO WHERE 1 =1 AND COMPANY_CD = X.COMPANY_CD AND ASSET_CD = X.ASSET_CD AND ASSET_CD_SQ = X.ASSET_CD_SQ GROUP BY COMPANY_CD, ASSET_CD, ASSET_CD_SQ ) ) SELECT F.COMPANY_CD , F.PC_CD , F.ASSET_CD , F.ASSET_CD_SQ , CONCAT(CONCAT(F.ASSET_CD, '-' ), F.ASSET_CD_SQ) AS ASSET_INFO , F.ASSET_NM , F.DEPT_CD , COALESCE(GL.DEPT_NM, G.DEPT_NM) DEPT_NM , CASE WHEN COALESCE(FTM.AOB_YN,'N' ) = 'Y' THEN FAM2.ASSET_LOCATION_NM ELSE I.ASSET_LOCATION_NM END ASSET_LOCATION_NM , F.EMP_NO , H.KOR_NM AS EMP_NM , F.REALACQS_DT , F.PRE_YN , MST.REQN_DT , MST.REQN_ST , DECODE(MST.REQN_ST,'1' ,'출력요청' ,'2' ,'출력완료' ,'3' ,'반려' ,'' ) AS REQN_ST_NM , F.RN , FADX.LBLBK_MNG_YN , FAM.MNGLOC_CD , FMG.MNGLOC_NM FROM ( SELECT B.COMPANY_CD , B.PC_CD , B.REQN_CD , B.ASSET_CD , B.ASSET_NM , B.ACCT_CD , B.DEPT_CD , B.EMP_NO , B.REALACQS_DT , B.ACQS_QT , B.PARTNER_CD , B.RMK_DC , B.PRE_YN , B.ASSET_CD_SQ , B.TDM_DTL_RN , C.ASSET_LOCATION_CD , RANK() OVER(PARTITION BY B.COMPANY_CD, B.ASSET_CD, B.ASSET_CD_SQ ORDER BY C.LOCATION_SQ DESC) RN FROM ( SELECT D.COMPANY_CD, D.PC_CD, E.REQN_CD, D.ASSET_CD, D.ASSET_NM, D.ACCT_CD, D.DEPT_CD, D.EMP_NO, D.REALACQS_DT, D.ACQS_QT, D.PARTNER_CD, D.RMK_DC , CASE WHEN E.REQN_CD IS NULL OR E.REQN_CD = ' ' THEN 'N' ELSE 'Y' END AS PRE_YN , D.ASSET_CD_SQ , RANK() OVER(PARTITION BY E.COMPANY_CD , E.PC_CD, E.ASSET_CD ORDER BY E.COMPANY_CD, E.PC_CD, E.REQN_CD DESC, E.ASSET_CD DESC) AS TDM_DTL_RN FROM ( SELECT A.COMPANY_CD, A.PC_CD, A.ASSET_CD, A.ASSET_NM, A.ACCT_CD, A.DEPT_CD, A.EMP_NO, A.REALACQS_DT, A.ACQS_QT, A.PARTNER_CD, A.RMK_DC, A.ASSET_CD_SQ FROM FI_ASSET_MST A INNER JOIN FI_TPASSET_MST FTM ON A.COMPANY_CD = FTM.COMPANY_CD AND A.ASSET_TP_CD = FTM.ASSET_TP_CD AND FTM.ASSET_DP_FG = A.ASSET_DP_FG WHERE A.COMPANY_CD = 'KL0001' AND A.PC_CD = '1000' AND A.ASSET_DP_FG = '1' AND COALESCE(FTM.AOB_YN,'N' ) = 'N' AND NOT EXISTS ( SELECT ASSET_CHG_SQ_RN, COMPANY_CD, ASSET_CD, ASSET_CD_SQ, ASSET_DP_FG, ATMOVE_FG_CD FROM ( SELECT RANK() OVER(PARTITION BY COMPANY_CD, ASSET_CD, ASSET_CD_SQ, ASSET_DP_FG ORDER BY ASSET_CHG_SQ DESC) AS ASSET_CHG_SQ_RN ,COMPANY_CD, ASSET_CD, ASSET_CD_SQ, ASSET_DP_FG, ATMOVE_FG_CD FROM FI_ASSETMV_INFO ) C WHERE C.ASSET_CHG_SQ_RN = 1 AND C.ATMOVE_FG_CD IN ( '21' , '22' , '23' , '24' ) AND C.COMPANY_CD = A.COMPANY_CD AND C.ASSET_CD = A.ASSET_CD ) ) D LEFT JOIN FI_ASSET_TDM_DTL E ON D.COMPANY_CD = E.COMPANY_CD AND D.ASSET_CD = E.ASSET_CD AND D.ASSET_CD_SQ = E.ASSET_CD_SQ ) B LEFT JOIN T_FI_ASSET_PLACE_INFO C ON C.COMPANY_CD = B.COMPANY_CD AND C.ASSET_CD = B.ASSET_CD AND C.ASSET_CD_SQ = B.ASSET_CD_SQ WHERE 1 =1 ) F LEFT JOIN MA_DEPT_MST G ON F.COMPANY_CD = G.COMPANY_CD AND F.DEPT_CD = G.DEPT_CD AND '20251126' BETWEEN G.DEPT_START_DT AND COALESCE(G.DEPT_END_DT,'99991231' ) LEFT JOIN MA_DEPT_LDTL GL ON F.COMPANY_CD = GL.COMPANY_CD AND F.DEPT_CD = GL.DEPT_CD AND GL.DEPT_START_DT = G.DEPT_START_DT AND GL.LANG_CD = UPPER('KO' ) LEFT JOIN HR_EMP_MST H ON F.COMPANY_CD = H.COMPANY_CD AND F.EMP_NO = H.EMP_NO LEFT JOIN FI_ASSETLOC_MST I ON F.COMPANY_CD = I.COMPANY_CD AND I.ASSET_LOCATION_CD = F.ASSET_LOCATION_CD LEFT JOIN FI_ASSET_TDM_MST MST ON F.COMPANY_CD = MST.COMPANY_CD AND F.PC_CD = MST.PC_CD AND F.REQN_CD = MST.REQN_CD LEFT JOIN FI_ASSET_MST FAM ON F.COMPANY_CD = FAM.COMPANY_CD AND F.ASSET_CD = FAM.ASSET_CD AND F.ASSET_CD_SQ = FAM.ASSET_CD_SQ AND FAM.ASSET_DP_FG = '1' LEFT JOIN FI_TPASSET_MST FTM ON FAM.COMPANY_CD = FTM.COMPANY_CD AND FAM.ASSET_TP_CD = FTM.ASSET_TP_CD AND FTM.ASSET_DP_FG = FAM.ASSET_DP_FG LEFT JOIN FI_ASSETLOC_MST FAM2 ON FAM.COMPANY_CD = FAM2.COMPANY_CD AND FAM.MNGLOC_CD = FAM2.ASSET_LOCATION_CD LEFT JOIN FI_ASSET_DTL_X20342 FADX ON FAM.COMPANY_CD = FADX.COMPANY_CD AND FAM.ASSET_CD = FADX.ASSET_CD AND FAM.ASSET_CD_SQ = FADX.ASSET_CD_SQ AND FAM.ASSET_DP_FG = '1' LEFT JOIN FI_MNGLOCA FMG ON FMG.COMPANY_CD = FAM.COMPANY_CD AND FMG.MNGLOC_CD = FAM.MNGLOC_CD WHERE F.TDM_DTL_RN = 1 AND F.RN = 1 ORDER BY F.REALACQS_DT DESC, F.ASSET_NM ASC, F.ASSET_CD ASC</t>
  </si>
  <si>
    <t>/api/CO/ProfitabilityAnalysisPIAService/panpia00300_list</t>
  </si>
  <si>
    <t>2025-11-26 16:40:45</t>
  </si>
  <si>
    <t>/api/TR/TPGGCP00100_Z20342Service/tpggcp00100_z20342DocuSave</t>
    <phoneticPr fontId="2" type="noConversion"/>
  </si>
  <si>
    <t>김영휘</t>
    <phoneticPr fontId="2" type="noConversion"/>
  </si>
  <si>
    <t>11/24. 15:39 쿼리실행 결과 이상없음 ( 개발/운영 )</t>
    <phoneticPr fontId="2" type="noConversion"/>
  </si>
  <si>
    <t>쿼리 튜닝
( 전표읽는로직 수정)</t>
    <phoneticPr fontId="2" type="noConversion"/>
  </si>
  <si>
    <t>11/24. 15:40 쿼리실행 결과 이상없음 
( 운영 : 793ms, 개발 : 191ms )</t>
    <phoneticPr fontId="2" type="noConversion"/>
  </si>
  <si>
    <t>테이블 통계 업데이트
( 1초 정도에 조회됨 )</t>
    <phoneticPr fontId="2" type="noConversion"/>
  </si>
  <si>
    <t>김영휘</t>
    <phoneticPr fontId="2" type="noConversion"/>
  </si>
  <si>
    <t>호출방식 변경
( 100 건씩 나눠서 던짐, 배치작업에서 호출 )</t>
    <phoneticPr fontId="2" type="noConversion"/>
  </si>
  <si>
    <t>전표처리로직이라 쿼리 없음</t>
    <phoneticPr fontId="2" type="noConversion"/>
  </si>
  <si>
    <t>자산(대보)</t>
    <phoneticPr fontId="2" type="noConversion"/>
  </si>
  <si>
    <t>김종민</t>
    <phoneticPr fontId="2" type="noConversion"/>
  </si>
  <si>
    <t>인사-복리후생</t>
    <phoneticPr fontId="2" type="noConversion"/>
  </si>
  <si>
    <t>이연수</t>
    <phoneticPr fontId="2" type="noConversion"/>
  </si>
  <si>
    <t>2025-12-02  15:00:00 PM</t>
    <phoneticPr fontId="2" type="noConversion"/>
  </si>
  <si>
    <t>쿼리 7개를 돌려서 엑셀을 만드는  api라서 엑셀파일 하나씩생성하도록 api를 쪼갬</t>
    <phoneticPr fontId="2" type="noConversion"/>
  </si>
  <si>
    <t>이미조치한 쿼리입니다. 현재 Service와 다른 쿼리입니다.</t>
    <phoneticPr fontId="2" type="noConversion"/>
  </si>
  <si>
    <t>2025-11-25  15:00:00 PM</t>
    <phoneticPr fontId="2" type="noConversion"/>
  </si>
  <si>
    <t>조인 힌트절이용</t>
    <phoneticPr fontId="2" type="noConversion"/>
  </si>
  <si>
    <t>join절 수정</t>
    <phoneticPr fontId="2" type="noConversion"/>
  </si>
  <si>
    <t>2025-11-28  15:00:00 PM</t>
    <phoneticPr fontId="2" type="noConversion"/>
  </si>
  <si>
    <t>전표취소 api 호출 방식 수정</t>
    <phoneticPr fontId="2" type="noConversion"/>
  </si>
  <si>
    <t>이연수</t>
    <phoneticPr fontId="2" type="noConversion"/>
  </si>
  <si>
    <t>2025-11-28  15:00:00 PM</t>
    <phoneticPr fontId="2" type="noConversion"/>
  </si>
  <si>
    <t>12월 02일 13시 46분 재테스트 결과 1초내로 조회됨(현재 이상없음)</t>
    <phoneticPr fontId="2" type="noConversion"/>
  </si>
  <si>
    <t>재무회계</t>
  </si>
  <si>
    <t xml:space="preserve">안전/보건/환경/ESG </t>
  </si>
  <si>
    <t>재무예산</t>
  </si>
  <si>
    <t>총무/경영관리</t>
  </si>
  <si>
    <t>/api/CM/LogTracerService/getLogTracerLog</t>
    <phoneticPr fontId="2" type="noConversion"/>
  </si>
  <si>
    <t>/api/CZ/ApiTokenGenerater_Z20342/getApiToken</t>
    <phoneticPr fontId="2" type="noConversion"/>
  </si>
  <si>
    <t>/api/EH/HELEHM00900_Z20342Service/ehsehm00900_helPtcRsvInfo</t>
    <phoneticPr fontId="2" type="noConversion"/>
  </si>
  <si>
    <t>/api/ES/ESGVAM00800_Z20342Service/esgvam00800_z20342ListSrvcActvAprvlListInfo</t>
    <phoneticPr fontId="2" type="noConversion"/>
  </si>
  <si>
    <t>인사 (근태)</t>
    <phoneticPr fontId="4" type="noConversion"/>
  </si>
  <si>
    <t>인사 (평가)</t>
    <phoneticPr fontId="4" type="noConversion"/>
  </si>
  <si>
    <t>인사 (복리후생)</t>
    <phoneticPr fontId="4" type="noConversion"/>
  </si>
  <si>
    <t>ES</t>
    <phoneticPr fontId="4" type="noConversion"/>
  </si>
  <si>
    <t>구매자재</t>
    <phoneticPr fontId="2" type="noConversion"/>
  </si>
  <si>
    <t>구매자재</t>
    <phoneticPr fontId="2" type="noConversion"/>
  </si>
  <si>
    <t>이정수</t>
    <phoneticPr fontId="2" type="noConversion"/>
  </si>
  <si>
    <t>2025.11.25</t>
    <phoneticPr fontId="2" type="noConversion"/>
  </si>
  <si>
    <t>2025.11.25</t>
    <phoneticPr fontId="2" type="noConversion"/>
  </si>
  <si>
    <t>2025.11.25</t>
    <phoneticPr fontId="2" type="noConversion"/>
  </si>
  <si>
    <t>ORACEL ERP AS-IS 화면으로 자주사용하지 않는화면이므로 쿼리수정 예외신청함.</t>
    <phoneticPr fontId="2" type="noConversion"/>
  </si>
  <si>
    <t>김봉남</t>
    <phoneticPr fontId="2" type="noConversion"/>
  </si>
  <si>
    <t>2025.11.25</t>
    <phoneticPr fontId="2" type="noConversion"/>
  </si>
  <si>
    <t>마이그데이타 레시피정보(오라클ERP) 조회조건이 LIKE 검색이라 필수 걸어도 풀스캔, 자주 사용 안하나 검색 시 풀스캔됨</t>
    <phoneticPr fontId="2" type="noConversion"/>
  </si>
  <si>
    <t>김도진</t>
    <phoneticPr fontId="2" type="noConversion"/>
  </si>
  <si>
    <t>김도진</t>
    <phoneticPr fontId="2" type="noConversion"/>
  </si>
  <si>
    <t>2025.11.25</t>
    <phoneticPr fontId="2" type="noConversion"/>
  </si>
  <si>
    <t>패키지에서 전표처리시 조회하는 sql을 수정 불가(변경시 문제 발생)</t>
    <phoneticPr fontId="2" type="noConversion"/>
  </si>
  <si>
    <t>패키지에서 전표처리시 조회하는 sql을 수정 불가(변경시 문제 발생)</t>
    <phoneticPr fontId="2" type="noConversion"/>
  </si>
  <si>
    <t>수정 불가(변경시 문제 발생)</t>
    <phoneticPr fontId="2" type="noConversion"/>
  </si>
  <si>
    <t>수정 불가</t>
    <phoneticPr fontId="2" type="noConversion"/>
  </si>
  <si>
    <t>구매자재</t>
    <phoneticPr fontId="2" type="noConversion"/>
  </si>
  <si>
    <t>패키지에서 전표처리시 조회하는 sql을 수정 불가(변경시 문제 발생)</t>
    <phoneticPr fontId="2" type="noConversion"/>
  </si>
  <si>
    <t>이영서</t>
    <phoneticPr fontId="2" type="noConversion"/>
  </si>
  <si>
    <t>PU_WRHS_HIS_INFO_Z20342 입고이력정보 데이터를 조회하는 쿼리로 기존 오라클 데이터를 조회 하기 때문에 수정 어려움. (저장된 데이터 건수가 많은 것으로 확인) 자주 사용하는 화면 아닙니다.</t>
    <phoneticPr fontId="2" type="noConversion"/>
  </si>
  <si>
    <t>기존 오라클 데이터를 조회 하기 때문에 수정 불가</t>
    <phoneticPr fontId="2" type="noConversion"/>
  </si>
  <si>
    <t>구매자재</t>
    <phoneticPr fontId="2" type="noConversion"/>
  </si>
  <si>
    <t>김도진</t>
    <phoneticPr fontId="2" type="noConversion"/>
  </si>
  <si>
    <t>2025.11.24</t>
  </si>
  <si>
    <t>거래처별, 영업장별부서별,  단가생성에서 영업장.부서 미사용으로 관련 쿼리를 수정하여 조치완료</t>
    <phoneticPr fontId="2" type="noConversion"/>
  </si>
  <si>
    <t>거래처별, 영업장별부서별,  단가생성에서 영업장.부서 미사용으로 관련 쿼리를 수정하여 조치완료</t>
    <phoneticPr fontId="2" type="noConversion"/>
  </si>
  <si>
    <t>김도진</t>
    <phoneticPr fontId="2" type="noConversion"/>
  </si>
  <si>
    <t>2025.11.25</t>
    <phoneticPr fontId="2" type="noConversion"/>
  </si>
  <si>
    <t xml:space="preserve">RMS연개출고 관련 대상을 연계테이블에서 호출하여 오는데 관련 사용자 요청에 따라 판매일자만 필수값 지정 이외의 수정은 어려움 </t>
    <phoneticPr fontId="2" type="noConversion"/>
  </si>
  <si>
    <t xml:space="preserve">필수값 지정 이외의 수정은 어려움 </t>
    <phoneticPr fontId="2" type="noConversion"/>
  </si>
  <si>
    <t>하이나라 자체조달 시스템 이관 계약정보를 조회하는 쿼리
구매계약팀만 사용하는 화면이고 자주 보는 화면도 아닙니다.
기존 시스템의 보던 화면을 erp10의 화면으로 신규 개발</t>
    <phoneticPr fontId="2" type="noConversion"/>
  </si>
  <si>
    <t>구매계약팀만 사용하는 화면이고 자주 보는 화면 아님</t>
    <phoneticPr fontId="2" type="noConversion"/>
  </si>
  <si>
    <t>회계 전표 도움창 더존 김현정책임이 수정 조치 완료된 내용
강원랜드 유재현과장의 추가 요구사항 반영 완료</t>
    <phoneticPr fontId="2" type="noConversion"/>
  </si>
  <si>
    <t>수정 불가</t>
    <phoneticPr fontId="2" type="noConversion"/>
  </si>
  <si>
    <t>구매자재</t>
    <phoneticPr fontId="2" type="noConversion"/>
  </si>
  <si>
    <t>김도진</t>
    <phoneticPr fontId="2" type="noConversion"/>
  </si>
  <si>
    <t>2025.12.01</t>
    <phoneticPr fontId="2" type="noConversion"/>
  </si>
  <si>
    <t>실제 사용자가 사용시 구매부서가 디폴트로 설정 수정불가로 필수값 설정과 같음</t>
    <phoneticPr fontId="2" type="noConversion"/>
  </si>
  <si>
    <t>구매자재</t>
    <phoneticPr fontId="2" type="noConversion"/>
  </si>
  <si>
    <t>김도진</t>
    <phoneticPr fontId="2" type="noConversion"/>
  </si>
  <si>
    <t>2025.11.25</t>
    <phoneticPr fontId="2" type="noConversion"/>
  </si>
  <si>
    <t>SRM 납품 정보를 조회해서 입고를 하는 화면으로 고객의 요청으로 추가된 화면임 입고 형식 때문에 쿼리 수정 불가</t>
    <phoneticPr fontId="2" type="noConversion"/>
  </si>
  <si>
    <t>구매입고,단가계약입고,SRM(ASN)입고 정보를 보여주는 쿼리
한 테이블을 3가지유형으로 쿼리해서 보여줘야함
쿼리 수정 힘듬</t>
    <phoneticPr fontId="2" type="noConversion"/>
  </si>
  <si>
    <t>구매자재</t>
    <phoneticPr fontId="2" type="noConversion"/>
  </si>
  <si>
    <t>2025.11.25</t>
    <phoneticPr fontId="2" type="noConversion"/>
  </si>
  <si>
    <t>2025.11.25</t>
    <phoneticPr fontId="2" type="noConversion"/>
  </si>
  <si>
    <t>패키지에서 전표처리시 조회하는 sql을 수정 불가(변경시 문제 발생)</t>
    <phoneticPr fontId="2" type="noConversion"/>
  </si>
  <si>
    <t>구매자재</t>
    <phoneticPr fontId="2" type="noConversion"/>
  </si>
  <si>
    <t>김도진</t>
    <phoneticPr fontId="2" type="noConversion"/>
  </si>
  <si>
    <t>2025.11.25</t>
    <phoneticPr fontId="2" type="noConversion"/>
  </si>
  <si>
    <t>구매자재</t>
    <phoneticPr fontId="2" type="noConversion"/>
  </si>
  <si>
    <t>김도진</t>
    <phoneticPr fontId="2" type="noConversion"/>
  </si>
  <si>
    <t>2025.11.25</t>
    <phoneticPr fontId="2" type="noConversion"/>
  </si>
  <si>
    <t>2025.11.25</t>
    <phoneticPr fontId="2" type="noConversion"/>
  </si>
  <si>
    <t>패키지 자동 발주로직을 이용하는 부분으로 수정불가 (변경시 문제 발생)</t>
    <phoneticPr fontId="2" type="noConversion"/>
  </si>
  <si>
    <t>구매자재</t>
    <phoneticPr fontId="2" type="noConversion"/>
  </si>
  <si>
    <t>2025.11.25</t>
    <phoneticPr fontId="2" type="noConversion"/>
  </si>
  <si>
    <t>발주요청화면에서 계약품목을 조회하는 도움창 쿼리
분류등 필수로 조회 할 수 없는 도움창 쿼리 수정 불가수정 불가
예외처리 요청</t>
    <phoneticPr fontId="2" type="noConversion"/>
  </si>
  <si>
    <t>신규품목등록을 위해 엑셀업로드시 품목을 품목리스트의 품목과 중복검사 해야하므로 업로드시간이 오래걸려서 수정불가.</t>
    <phoneticPr fontId="2" type="noConversion"/>
  </si>
  <si>
    <t>구매부서 필수 처리(로그인자의 부서만 입고 가능)</t>
    <phoneticPr fontId="2" type="noConversion"/>
  </si>
  <si>
    <t>정원택</t>
    <phoneticPr fontId="2" type="noConversion"/>
  </si>
  <si>
    <t>현재 정상출력</t>
    <phoneticPr fontId="2" type="noConversion"/>
  </si>
  <si>
    <t>정원택</t>
    <phoneticPr fontId="2" type="noConversion"/>
  </si>
  <si>
    <t>현재 정상출력</t>
    <phoneticPr fontId="2" type="noConversion"/>
  </si>
  <si>
    <t>동일 증상 없음</t>
    <phoneticPr fontId="2" type="noConversion"/>
  </si>
  <si>
    <t>인사
(교육)</t>
    <phoneticPr fontId="2" type="noConversion"/>
  </si>
  <si>
    <t>인사
(교육)</t>
    <phoneticPr fontId="2" type="noConversion"/>
  </si>
  <si>
    <t>현재 테스트 결과
2초이내 출력</t>
    <phoneticPr fontId="2" type="noConversion"/>
  </si>
  <si>
    <t>동일 증상 없음</t>
    <phoneticPr fontId="2" type="noConversion"/>
  </si>
  <si>
    <t>인사
(교육)</t>
    <phoneticPr fontId="2" type="noConversion"/>
  </si>
  <si>
    <t>인사-복리후생</t>
    <phoneticPr fontId="2" type="noConversion"/>
  </si>
  <si>
    <t>장재연</t>
    <phoneticPr fontId="2" type="noConversion"/>
  </si>
  <si>
    <t>전자결재문서를 만들고 엑셀로 첨부파일 만드는 메소드이므로 시간이 걸림</t>
    <phoneticPr fontId="2" type="noConversion"/>
  </si>
  <si>
    <t>인사-복리후생</t>
    <phoneticPr fontId="2" type="noConversion"/>
  </si>
  <si>
    <t>장재연</t>
    <phoneticPr fontId="2" type="noConversion"/>
  </si>
  <si>
    <t>정보미</t>
    <phoneticPr fontId="2" type="noConversion"/>
  </si>
  <si>
    <t>장재연</t>
    <phoneticPr fontId="2" type="noConversion"/>
  </si>
  <si>
    <t>페이징처리</t>
    <phoneticPr fontId="2" type="noConversion"/>
  </si>
  <si>
    <t>페이징처리하여 한 번에 100건씩 조회하도록 수정했으나 복호화와 마스킹 처리로 인해 조회하는데 시간이 걸림</t>
    <phoneticPr fontId="2" type="noConversion"/>
  </si>
  <si>
    <t>장재연</t>
    <phoneticPr fontId="2" type="noConversion"/>
  </si>
  <si>
    <t>2025-12-10 예정</t>
    <phoneticPr fontId="2" type="noConversion"/>
  </si>
  <si>
    <t>2025-12-10 예정</t>
    <phoneticPr fontId="2" type="noConversion"/>
  </si>
  <si>
    <t>2025.12.01</t>
    <phoneticPr fontId="2" type="noConversion"/>
  </si>
  <si>
    <t>페이징처리로 속도개선</t>
    <phoneticPr fontId="2" type="noConversion"/>
  </si>
  <si>
    <t>2025.12.02</t>
    <phoneticPr fontId="2" type="noConversion"/>
  </si>
  <si>
    <t>2025.12.02</t>
    <phoneticPr fontId="2" type="noConversion"/>
  </si>
  <si>
    <t>12월02일 14시 재테스트 결과 1초내로 조회됨(현재 이상없음)</t>
    <phoneticPr fontId="2" type="noConversion"/>
  </si>
  <si>
    <t>인사-복리후생</t>
    <phoneticPr fontId="2" type="noConversion"/>
  </si>
  <si>
    <t>서버 재기동 시간에 조회한 것으로 추정됨. 12월3일 10시 1초 이내로 조회됨</t>
    <phoneticPr fontId="2" type="noConversion"/>
  </si>
  <si>
    <t>2025.12.02</t>
    <phoneticPr fontId="2" type="noConversion"/>
  </si>
  <si>
    <t>12월02일 14시30분 재테스트 결과 1초내로 처리됨(현재 이상없음)</t>
    <phoneticPr fontId="2" type="noConversion"/>
  </si>
  <si>
    <t>인사-복리후생</t>
    <phoneticPr fontId="2" type="noConversion"/>
  </si>
  <si>
    <t>2025.12.02</t>
    <phoneticPr fontId="2" type="noConversion"/>
  </si>
  <si>
    <t>12월02일 14시 재테스트 결과 1초내로 처리됨(현재 이상없음)</t>
    <phoneticPr fontId="2" type="noConversion"/>
  </si>
  <si>
    <t>정보미</t>
    <phoneticPr fontId="2" type="noConversion"/>
  </si>
  <si>
    <t>2025.12.02</t>
    <phoneticPr fontId="2" type="noConversion"/>
  </si>
  <si>
    <t>쿼리수정</t>
    <phoneticPr fontId="2" type="noConversion"/>
  </si>
  <si>
    <t>자산</t>
    <phoneticPr fontId="2" type="noConversion"/>
  </si>
  <si>
    <t>현재 조회시 이상없음</t>
    <phoneticPr fontId="2" type="noConversion"/>
  </si>
  <si>
    <t xml:space="preserve">이훈 </t>
    <phoneticPr fontId="2" type="noConversion"/>
  </si>
  <si>
    <t>현재 조회시 이상없음</t>
    <phoneticPr fontId="2" type="noConversion"/>
  </si>
  <si>
    <t>재무회계</t>
    <phoneticPr fontId="2" type="noConversion"/>
  </si>
  <si>
    <t>김도훈</t>
    <phoneticPr fontId="2" type="noConversion"/>
  </si>
  <si>
    <t>재무회계</t>
    <phoneticPr fontId="2" type="noConversion"/>
  </si>
  <si>
    <t>김도훈</t>
    <phoneticPr fontId="2" type="noConversion"/>
  </si>
  <si>
    <t>현재 조회시 이상없음</t>
    <phoneticPr fontId="2" type="noConversion"/>
  </si>
  <si>
    <t>이곤희</t>
    <phoneticPr fontId="2" type="noConversion"/>
  </si>
  <si>
    <t>관리회계</t>
    <phoneticPr fontId="2" type="noConversion"/>
  </si>
  <si>
    <t>박예슬</t>
    <phoneticPr fontId="2" type="noConversion"/>
  </si>
  <si>
    <t>박예슬</t>
    <phoneticPr fontId="2" type="noConversion"/>
  </si>
  <si>
    <t>2025.10.02</t>
    <phoneticPr fontId="2" type="noConversion"/>
  </si>
  <si>
    <t>2025.10.02</t>
    <phoneticPr fontId="2" type="noConversion"/>
  </si>
  <si>
    <t>쿼리 수정</t>
    <phoneticPr fontId="2" type="noConversion"/>
  </si>
  <si>
    <t>쿼리 수정</t>
    <phoneticPr fontId="2" type="noConversion"/>
  </si>
  <si>
    <t>2025.10.03</t>
    <phoneticPr fontId="2" type="noConversion"/>
  </si>
  <si>
    <t>2025.10.03</t>
    <phoneticPr fontId="2" type="noConversion"/>
  </si>
  <si>
    <t>로직 수정</t>
    <phoneticPr fontId="2" type="noConversion"/>
  </si>
  <si>
    <t>로직 수정</t>
    <phoneticPr fontId="2" type="noConversion"/>
  </si>
  <si>
    <t>2025.10.04</t>
    <phoneticPr fontId="2" type="noConversion"/>
  </si>
  <si>
    <t>조혜원</t>
    <phoneticPr fontId="2" type="noConversion"/>
  </si>
  <si>
    <t>관리회계</t>
    <phoneticPr fontId="2" type="noConversion"/>
  </si>
  <si>
    <t>조혜원</t>
    <phoneticPr fontId="2" type="noConversion"/>
  </si>
  <si>
    <t>2025.10.04</t>
    <phoneticPr fontId="2" type="noConversion"/>
  </si>
  <si>
    <t>2025.10.17</t>
    <phoneticPr fontId="2" type="noConversion"/>
  </si>
  <si>
    <t>관리회계</t>
    <phoneticPr fontId="2" type="noConversion"/>
  </si>
  <si>
    <t>2025.10.04</t>
    <phoneticPr fontId="2" type="noConversion"/>
  </si>
  <si>
    <t>2025.10.23</t>
    <phoneticPr fontId="2" type="noConversion"/>
  </si>
  <si>
    <t>2025.10.23</t>
    <phoneticPr fontId="2" type="noConversion"/>
  </si>
  <si>
    <t>2025.10.21</t>
    <phoneticPr fontId="2" type="noConversion"/>
  </si>
  <si>
    <t>2025.10.28</t>
    <phoneticPr fontId="2" type="noConversion"/>
  </si>
  <si>
    <t>2025.10.28</t>
    <phoneticPr fontId="2" type="noConversion"/>
  </si>
  <si>
    <t>쿼리 수정</t>
    <phoneticPr fontId="2" type="noConversion"/>
  </si>
  <si>
    <t>박예슬</t>
    <phoneticPr fontId="2" type="noConversion"/>
  </si>
  <si>
    <t>2025.10.29</t>
    <phoneticPr fontId="2" type="noConversion"/>
  </si>
  <si>
    <t>2025.10.30</t>
    <phoneticPr fontId="2" type="noConversion"/>
  </si>
  <si>
    <t>2025.10.28</t>
    <phoneticPr fontId="2" type="noConversion"/>
  </si>
  <si>
    <t>2025.10.29</t>
    <phoneticPr fontId="2" type="noConversion"/>
  </si>
  <si>
    <t>로직 수정</t>
    <phoneticPr fontId="2" type="noConversion"/>
  </si>
  <si>
    <t>관리회계</t>
    <phoneticPr fontId="2" type="noConversion"/>
  </si>
  <si>
    <t>박예슬</t>
    <phoneticPr fontId="2" type="noConversion"/>
  </si>
  <si>
    <t>관리회계</t>
    <phoneticPr fontId="2" type="noConversion"/>
  </si>
  <si>
    <t>박예슬</t>
    <phoneticPr fontId="2" type="noConversion"/>
  </si>
  <si>
    <t>2025.10.30</t>
    <phoneticPr fontId="2" type="noConversion"/>
  </si>
  <si>
    <t>쿼리 수정</t>
    <phoneticPr fontId="2" type="noConversion"/>
  </si>
  <si>
    <t>관리회계</t>
    <phoneticPr fontId="2" type="noConversion"/>
  </si>
  <si>
    <t>박예슬</t>
    <phoneticPr fontId="2" type="noConversion"/>
  </si>
  <si>
    <t>2025.10.30</t>
    <phoneticPr fontId="2" type="noConversion"/>
  </si>
  <si>
    <t>쿼리 수정</t>
    <phoneticPr fontId="2" type="noConversion"/>
  </si>
  <si>
    <t>2025.11.21</t>
    <phoneticPr fontId="2" type="noConversion"/>
  </si>
  <si>
    <t>박예슬</t>
    <phoneticPr fontId="2" type="noConversion"/>
  </si>
  <si>
    <t>2025.11.24</t>
    <phoneticPr fontId="2" type="noConversion"/>
  </si>
  <si>
    <t>로직 수정</t>
    <phoneticPr fontId="2" type="noConversion"/>
  </si>
  <si>
    <t>총무</t>
    <phoneticPr fontId="2" type="noConversion"/>
  </si>
  <si>
    <t>장순훈</t>
    <phoneticPr fontId="2" type="noConversion"/>
  </si>
  <si>
    <t>검색조건 필수처리</t>
    <phoneticPr fontId="2" type="noConversion"/>
  </si>
  <si>
    <t>총무</t>
    <phoneticPr fontId="2" type="noConversion"/>
  </si>
  <si>
    <t>장순훈</t>
    <phoneticPr fontId="2" type="noConversion"/>
  </si>
  <si>
    <t>미사용 삭제처리</t>
    <phoneticPr fontId="2" type="noConversion"/>
  </si>
  <si>
    <t>오류없음 확인</t>
    <phoneticPr fontId="2" type="noConversion"/>
  </si>
  <si>
    <t>총무</t>
    <phoneticPr fontId="2" type="noConversion"/>
  </si>
  <si>
    <t>장순훈</t>
    <phoneticPr fontId="2" type="noConversion"/>
  </si>
  <si>
    <t>문제없음 확인</t>
    <phoneticPr fontId="2" type="noConversion"/>
  </si>
  <si>
    <t>SQL 수정</t>
    <phoneticPr fontId="2" type="noConversion"/>
  </si>
  <si>
    <t>SQL 수정</t>
    <phoneticPr fontId="2" type="noConversion"/>
  </si>
  <si>
    <t>총무</t>
    <phoneticPr fontId="2" type="noConversion"/>
  </si>
  <si>
    <t>문제없음 확인</t>
    <phoneticPr fontId="2" type="noConversion"/>
  </si>
  <si>
    <t>총무</t>
    <phoneticPr fontId="2" type="noConversion"/>
  </si>
  <si>
    <t>장순훈</t>
    <phoneticPr fontId="2" type="noConversion"/>
  </si>
  <si>
    <t>총무</t>
    <phoneticPr fontId="2" type="noConversion"/>
  </si>
  <si>
    <t>장순훈</t>
    <phoneticPr fontId="2" type="noConversion"/>
  </si>
  <si>
    <t>문제없음 확인</t>
    <phoneticPr fontId="2" type="noConversion"/>
  </si>
  <si>
    <t>장순훈</t>
    <phoneticPr fontId="2" type="noConversion"/>
  </si>
  <si>
    <t>김수산</t>
    <phoneticPr fontId="2" type="noConversion"/>
  </si>
  <si>
    <t>조치내역 테스트 후 확인</t>
    <phoneticPr fontId="2" type="noConversion"/>
  </si>
  <si>
    <t>에러 없음 확인</t>
    <phoneticPr fontId="2" type="noConversion"/>
  </si>
  <si>
    <t>장순훈</t>
    <phoneticPr fontId="2" type="noConversion"/>
  </si>
  <si>
    <t>장순훈</t>
    <phoneticPr fontId="2" type="noConversion"/>
  </si>
  <si>
    <t>문제없음 확인</t>
    <phoneticPr fontId="2" type="noConversion"/>
  </si>
  <si>
    <t>장순훈</t>
    <phoneticPr fontId="2" type="noConversion"/>
  </si>
  <si>
    <t>인사급여</t>
    <phoneticPr fontId="2" type="noConversion"/>
  </si>
  <si>
    <t>고민수</t>
    <phoneticPr fontId="2" type="noConversion"/>
  </si>
  <si>
    <t>재테스트 결과 이상없음</t>
    <phoneticPr fontId="2" type="noConversion"/>
  </si>
  <si>
    <t>인사급여</t>
    <phoneticPr fontId="2" type="noConversion"/>
  </si>
  <si>
    <t>전사원의 급여정보를 재성하기 때문에 일반쿼리보다 소요시간 김</t>
    <phoneticPr fontId="2" type="noConversion"/>
  </si>
  <si>
    <t>수정불가</t>
    <phoneticPr fontId="2" type="noConversion"/>
  </si>
  <si>
    <t>재테스트시 정상 동작</t>
    <phoneticPr fontId="2" type="noConversion"/>
  </si>
  <si>
    <t>인사급여</t>
    <phoneticPr fontId="2" type="noConversion"/>
  </si>
  <si>
    <t>고민수</t>
    <phoneticPr fontId="2" type="noConversion"/>
  </si>
  <si>
    <t>재테스트시 정상 동작</t>
    <phoneticPr fontId="2" type="noConversion"/>
  </si>
  <si>
    <t>예외요청</t>
  </si>
  <si>
    <t>터미널정보 API 조회</t>
    <phoneticPr fontId="2" type="noConversion"/>
  </si>
  <si>
    <t>더존것이라함</t>
    <phoneticPr fontId="2" type="noConversion"/>
  </si>
  <si>
    <t>김관래</t>
    <phoneticPr fontId="2" type="noConversion"/>
  </si>
  <si>
    <t>쿼리오류 수정</t>
    <phoneticPr fontId="2" type="noConversion"/>
  </si>
  <si>
    <t>현황 화면으로 예외 처리</t>
    <phoneticPr fontId="2" type="noConversion"/>
  </si>
  <si>
    <t>김관래</t>
    <phoneticPr fontId="2" type="noConversion"/>
  </si>
  <si>
    <t>쿼리오류 수정</t>
    <phoneticPr fontId="2" type="noConversion"/>
  </si>
  <si>
    <t>현황 화면으로 예외 처리</t>
    <phoneticPr fontId="2" type="noConversion"/>
  </si>
  <si>
    <t>인사관리</t>
    <phoneticPr fontId="2" type="noConversion"/>
  </si>
  <si>
    <t>신문숙</t>
    <phoneticPr fontId="2" type="noConversion"/>
  </si>
  <si>
    <t>장애발생 당일 조치완료(데이터 불량으로 재테스트 결과 문제 없음)</t>
    <phoneticPr fontId="2" type="noConversion"/>
  </si>
  <si>
    <t>쿼리오류 수정</t>
    <phoneticPr fontId="2" type="noConversion"/>
  </si>
  <si>
    <t>인사관리</t>
    <phoneticPr fontId="2" type="noConversion"/>
  </si>
  <si>
    <t>이영남</t>
    <phoneticPr fontId="2" type="noConversion"/>
  </si>
  <si>
    <t>재테스트 결과 이상 없음</t>
    <phoneticPr fontId="2" type="noConversion"/>
  </si>
  <si>
    <t>해당 로직 중 근태
getHldyDnlInfo API 호출, 이때 해당 근태 API 오류발생으로 인한 건</t>
    <phoneticPr fontId="2" type="noConversion"/>
  </si>
  <si>
    <t>레드마인 통합테스트 참고
http://172.29.132.17:3000/issues/117893</t>
    <phoneticPr fontId="2" type="noConversion"/>
  </si>
  <si>
    <t>김태우</t>
    <phoneticPr fontId="2" type="noConversion"/>
  </si>
  <si>
    <t>12.04 재테스트 결과 이상없음</t>
    <phoneticPr fontId="2" type="noConversion"/>
  </si>
  <si>
    <t>인사관리</t>
  </si>
  <si>
    <t>조철민</t>
  </si>
  <si>
    <t>쿼리수정 완료</t>
    <phoneticPr fontId="2" type="noConversion"/>
  </si>
  <si>
    <t>재테스트 결과 
1초 이내로 수행</t>
  </si>
  <si>
    <t>인사관리 이영남
오후 5:16 2025-12-04
"재테스트 결과 이상 없음"</t>
    <phoneticPr fontId="2" type="noConversion"/>
  </si>
  <si>
    <t>이관엽</t>
    <phoneticPr fontId="2" type="noConversion"/>
  </si>
  <si>
    <t>이영남</t>
    <phoneticPr fontId="2" type="noConversion"/>
  </si>
  <si>
    <t>장애 발생 당일 조치 완료, 해당 쿼리 수정</t>
    <phoneticPr fontId="2" type="noConversion"/>
  </si>
  <si>
    <t>AA</t>
    <phoneticPr fontId="2" type="noConversion"/>
  </si>
  <si>
    <t>김두포</t>
    <phoneticPr fontId="2" type="noConversion"/>
  </si>
  <si>
    <t>12/08 재테스트 결과 이상없음</t>
    <phoneticPr fontId="2" type="noConversion"/>
  </si>
  <si>
    <t>토큰값만 추출하는것으로, 쿼리가 없고, 
전체적인 장애상태에서 소요된 시간으로 인한 오진</t>
    <phoneticPr fontId="2" type="noConversion"/>
  </si>
  <si>
    <t>SQL가이드 참조
SQL가이드 내용중 SQL 튜닝 요소 참조해서 차수를 두고 검토가 필요함
아래페이지 참조 하세요
( 8,12,20,26,33,39,45,48,51,81,104,113,116,120,124,125,143,146 )</t>
  </si>
  <si>
    <t>운영</t>
    <phoneticPr fontId="4" type="noConversion"/>
  </si>
  <si>
    <t>/api/HR/ODMWPM00112_Z20342_Service/insertODMWPM00112_Z20342_DnfChgeList</t>
  </si>
  <si>
    <t>2025-11-27 09:24:43</t>
  </si>
  <si>
    <t>WITH BWRK_CD_TMP AS ( SELECT COUNT(*) AS TB1 FROM HR_DNL_ARLT_MST_Z20342 A WHERE 1 = 1 AND A.COMPANY_CD = 'KL0001' AND A.BWRK_DT = '20251128' AND A.EMP_NO = '030863' AND A.DNL_ARLT_CD NOT IN ( SELECT BWRK_CD FROM VW_HR_DNL_CD_LIST_PERIOD_Z20342 WHERE 1 = 1 AND COMPANY_CD = 'KL0001' AND '20251128' BETWEEN APLY_START_DT AND APLY_END_DT AND WORK_CD = '10' ) ), OVER_BWRK_HLDY_TMP AS ( SELECT COUNT(*) AS TB2 FROM HR_OVER_BWRK_HLDY_REQ_LIST_Z20342 WHERE 1 = 1 AND COMPANY_CD = 'KL0001' AND EMP_NO = '030863' AND '20251128' BETWEEN TO_CHAR(BWRK_START_DTS,'YYYYMMDD' ) AND TO_CHAR(BWRK_END_DTS, 'YYYYMMDD' ) AND (DOF_RPLC_DT IS NULL OR (DOF_RPLC_DT IS NOT NULL AND GREATEST(NVL(OVER_BWRK_TM_CNT, 0 ), NVL(HLDY_BWRK_TM_CNT, 0 )) != 0 )) AND ATHZ_ST_CD = '6' ) SELECT (TB1 + TB2) AS CNT FROM BWRK_CD_TMP, OVER_BWRK_HLDY_TMP</t>
  </si>
  <si>
    <t>/api/FI/PIFSFS02000_Z20342Service/pifsfs02000_z20342FsInfoSave</t>
  </si>
  <si>
    <t>2025-11-27 11:49:55</t>
  </si>
  <si>
    <t>WITH ACCOUNT AS ( SELECT MAD.COMPANY_CD, MAD.GAAP_CD, MAD.ACGRP_CD, MAD.FSFORM_CD, MAD.ACCT_CD, FN_COALESCE(MCM_S.ACCT_NM, MCM.ACCT_NM) ACCT_NM, MCM.DRCRFG_CD, MAD.PRINT_NO, MAD.UP_ACCT_CD, MAD.RELACCT_CD, MAD.PRINT_TYPE_CD FROM MA_ACGRP_DTL MAD LEFT JOIN MA_COA_MST MCM ON MCM.COMPANY_CD = MAD.COMPANY_CD AND MCM.GAAP_CD = MAD.GAAP_CD AND MCM.ACCT_CD = MAD.ACCT_CD LEFT JOIN MA_COA_LDTL MCM_S ON MCM_S.COMPANY_CD = MCM.COMPANY_CD AND MCM_S.GAAP_CD = MCM.GAAP_CD AND MCM_S.ACCT_CD = MCM.ACCT_CD AND MCM_S.LANG_CD = UPPER('KO' ) WHERE MAD.COMPANY_CD = 'KL0001' AND MAD.GAAP_CD = '1' AND MAD.FSFORM_CD = 'D0032' UNION ALL SELECT MAD.COMPANY_CD, MAD.GAAP_CD, REL.ACGRP_CD, REL.FSFORM_CD, MAD.RELACCT_CD AS ACCT_CD, FN_COALESCE(MCM_S.ACCT_NM, MCM.ACCT_NM) ACCT_NM, MCM.DRCRFG_CD, REL.PRINT_NO, MCM.UP_ACCT_CD, REL.RELACCT_CD, REL.PRINT_TYPE_CD FROM MA_ACGRP_DTL MAD INNER JOIN ( SELECT FSFORM_CD, ACGRP_CD, ACCT_CD, PRINT_NO, RELACCT_CD, PRINT_TYPE_CD FROM MA_ACGRP_DTL WHERE COMPANY_CD = 'KL0001' AND GAAP_CD = '1' AND FSFORM_CD = 'D0032' AND ( PRINT_TYPE_CD IS NULL OR PRINT_TYPE_CD NOT IN('63' , '64' , '65' , '66' , '67' , '68' , '69' , '70' , '91' , '93' , '95' , '97' , '92' , '94' , '96' , '98' ) ) ) REL ON MAD.RELACCT_CD = REL.ACCT_CD LEFT JOIN MA_COA_MST MCM ON MCM.COMPANY_CD = MAD.COMPANY_CD AND MCM.GAAP_CD = MAD.GAAP_CD AND MCM.ACCT_CD = MAD.RELACCT_CD LEFT JOIN MA_COA_LDTL MCM_S ON MCM_S.COMPANY_CD = MCM.COMPANY_CD AND MCM_S.GAAP_CD = MCM.GAAP_CD AND MCM_S.ACCT_CD = MCM.ACCT_CD AND MCM_S.LANG_CD = UPPER('KO' ) WHERE MAD.COMPANY_CD = 'KL0001' AND MAD.GAAP_CD = '1' AND MAD.PRINT_TYPE_CD IN ('26' ) AND MAD.FSFORM_CD = ( SELECT COALESCE(MIN(RFR_BSFORM_CD), 'D0022' ) FROM MA_FSFORM_MST WHERE COMPANY_CD = 'KL0001' AND GAAP_CD = '1' AND FSFORM_CD = 'D0032' ) ) SELECT FDDS.ACTG_DT ,FDDS.DRCRFG_CD ,CASE WHEN AC.PRINT_TYPE_CD = '40' THEN CASE WHEN AC.RELACCT_CD IS NULL THEN FDDS.ACCT_CD ELSE AC.RELACCT_CD END WHEN AC.PRINT_TYPE_CD = '41' THEN CASE WHEN AC.RELACCT_CD IS NOT NULL THEN AC.RELACCT_CD ELSE FDDS.ACCT_CD END ELSE FDDS.ACCT_CD END ACCT_CD ,FDDS.MNGD_CD AS MNGD_CD ,SUM(COALESCE(FDDS.DOCU_AMT, 0 )) DOCU_AMT ,SUM(COALESCE(FDDS.SETTLALT_AMT, 0 )) SETTLALT_AMT FROM FI_DOCU_DAY_SUM FDDS INNER JOIN ACCOUNT AC ON 1 = 1 AND FDDS.ACCT_CD = AC.ACCT_CD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'20250101' AND '20251031' AND (FDDS.DOCU_AMT IS NOT NULL OR FDDS.SETTLALT_AMT IS NOT NULL) AND (FDDS.DOCU_AMT != 0 OR FDDS.SETTLALT_AMT != 0) GROUP BY FDDS.ACTG_DT, FDDS.DRCRFG_CD, FDDS.ACCT_CD, FDDS.MNGD_CD, AC.PRINT_TYPE_CD, AC.RELACCT_CD ORDER BY FDDS.ACTG_DT, FDDS.ACCT_CD</t>
  </si>
  <si>
    <t>/api/FI/PIFSFS03500_Z20342Service/pifsfs03500_z20342InfoSpmsd</t>
  </si>
  <si>
    <t>2025-11-27 14:45:04</t>
  </si>
  <si>
    <t>WITH SPMSD_FORM AS ( SELECT SYSDEF_CD , SYSDEF_NM , DISP_SQ FROM MA_CODEDTL WHERE COMPANY_CD = 'KL0001' AND MODULE_CD = 'FI' AND FIELD_CD = 'Z139_20342' AND FLAG_CD = 'SFS' ORDER BY DISP_SQ ) SELECT DISTINCT NVL(MST.COMPANY_CD, 'KL0001' ) AS COMPANY_CD , NVL(MST.GAAP_CD, '1' ) AS GAAP_CD , NVL(MST.SETTL_DT, '20251031' ) AS SETTL_DT , FORM.SYSDEF_CD AS SPMSD_FORM_CD , FORM.SYSDEF_NM AS SPMSD_FORM_NM , '' AS SPMSD_FORM_CNTN , LPAD(FORM.DISP_SQ, 3 , '0' ) AS PRINT_NO , '' AS USE_YN , '' AS SPMSD_FG_CD FROM SPMSD_FORM FORM LEFT OUTER JOIN FI_PENT_SETTL_SPMSD_MST_Z20342 MST ON MST.SPMSD_FG_CD = FORM.SYSDEF_CD AND MST.COMPANY_CD = 'KL0001' AND MST.GAAP_CD = '1' AND MST.SETTL_DT = '20251031' AND MST.USE_YN = 'Y' UNION ALL SELECT MST.COMPANY_CD , MST.GAAP_CD , MST.SETTL_DT , MST.SPMSD_FORM_CD , MST.SPMSD_FORM_NM , MST.SPMSD_FORM_CNTN , MST.PRINT_NO , MST.USE_YN , FORM.SYSDEF_CD AS SPMSD_FG_CD FROM FI_PENT_SETTL_SPMSD_MST_Z20342 MST INNER JOIN SPMSD_FORM FORM ON MST.SPMSD_FG_CD = FORM.SYSDEF_CD WHERE MST.COMPANY_CD = 'KL0001' AND MST.GAAP_CD = '1' AND MST.SETTL_DT = '20251031' AND MST.USE_YN = 'Y' ORDER BY SPMSD_FORM_CD , PRINT_NO</t>
  </si>
  <si>
    <t>/api/HR/Pbmcal00200_Z20342Service/list_hr_pretro_info</t>
  </si>
  <si>
    <t>2025-11-27 14:56:43</t>
  </si>
  <si>
    <t>SELECT HPTM.COMPANY_CD, HPTM.WGS_YM, HPTM.WGS_TP, HPTM.NO_SQ, HPTM.RTA_TRGT_BIZAREA_CD, HPTM.RTA_TRGT_RVERS_YM, HPTM.RTA_TRGT_WGS_TP, HPTM.RTA_TRGT_SQ, HPTM.EMP_NO, HPTM.RTA_TP_CD, HPTM.BIZAREA_CD, HPTM.EMPY_TP_CD, HPTM.EMP_TP, HPTM.RTA_CAL_PAY_AMT, HPTM.RTA_CAL_DEDUCT_AMT, HPPM.PAY_TOT_AMT AS PRE_PAY_AMT, HPPM.TOTDEDUCT_AMT AS PRE_DEDUCT_AMT, HPTM.RTA_PAY_AMT, HPTM.RTA_DEDUCT_AMT, HPTI.PAY_DT FROM( SELECT COMPANY_CD, WGS_YM, NO_SQ, WGS_TP, RTA_TRGT_BIZAREA_CD, RTA_TRGT_RVERS_YM, RTA_TRGT_WGS_TP, RTA_TRGT_SQ, EMP_NO, RTA_TP_CD, BIZAREA_CD, EMPY_TP_CD, EMP_TP, SUM(CASE WHEN RTA_TP = '1' THEN PAY_TOT_AMT END) AS RTA_PAY_AMT, SUM(CASE WHEN RTA_TP = '1' THEN TOTDEDUCT_AMT END) AS RTA_DEDUCT_AMT, SUM(CASE WHEN RTA_TP = '2' THEN PAY_TOT_AMT END) AS RTA_CAL_PAY_AMT, SUM(CASE WHEN RTA_TP = '2' THEN TOTDEDUCT_AMT END) AS RTA_CAL_DEDUCT_AMT FROM HR_PRETRO_MST WHERE COMPANY_CD = 'KL0001' AND WGS_YM = '202509' AND NO_SQ = '1' AND WGS_TP = '4' AND EMP_NO = '000288' AND RTA_TP_CD = '1' GROUP BY COMPANY_CD, WGS_YM, NO_SQ, WGS_TP, RTA_TRGT_BIZAREA_CD, RTA_TRGT_RVERS_YM, RTA_TRGT_WGS_TP, RTA_TRGT_SQ, EMP_NO, RTA_TP_CD, BIZAREA_CD, EMPY_TP_CD, EMP_TP ) HPTM LEFT OUTER JOIN HR_PTITLE_INFO HPTI ON HPTM.COMPANY_CD = HPTI.COMPANY_CD AND HPTM.RTA_TRGT_BIZAREA_CD = HPTI.BIZAREA_CD AND HPTM.EMP_TP = HPTI.EMP_TP AND HPTM.EMPY_TP_CD = HPTI.EMPY_TP_CD AND HPTM.RTA_TRGT_WGS_TP = HPTI.WGS_TP AND HPTM.RTA_TRGT_RVERS_YM = HPTI.RVERS_YM AND HPTM.RTA_TRGT_SQ = HPTI.NO_SQ LEFT OUTER JOIN HR_PCALCPAY_MST HPPM ON HPTM.COMPANY_CD = HPPM.COMPANY_CD AND HPTM.RTA_TRGT_BIZAREA_CD = HPPM.BIZAREA_CD AND HPTM.RTA_TRGT_RVERS_YM = HPPM.WGS_YM AND HPTM.RTA_TRGT_WGS_TP = HPPM.WGS_TP AND HPTM.RTA_TRGT_SQ = HPPM.NO_SQ AND HPTM.EMP_NO = HPPM.EMP_NO AND HPTM.EMPY_TP_CD = HPPM.EMPY_TP_CD AND HPTM.EMP_TP = HPPM.EMP_TP ORDER BY HPTM.RTA_TRGT_RVERS_YM, HPTM.RTA_TRGT_WGS_TP, HPTM.RTA_TRGT_SQ, HPTI.PAY_DT</t>
  </si>
  <si>
    <t>/api/TX/TaxServiceManagementRELService/Tsmrel00100_process_recalc_all</t>
  </si>
  <si>
    <t>2025-11-27 15:52:16</t>
  </si>
  <si>
    <t>SELECT A.INCMPER_NO, '12' AS IMPR_FG, SUM(COALESCE(A.INTAX_AMT, 0 ) + COALESCE(A.CORTAX_AMT, 0 )) AS TAXSTD_AMT, SUM(COALESCE(A.LOCINTAX_AMT, 0 )) AS LOCTAX_AMT FROM HR_INCOME_MST A INNER JOIN HR_EARNER_MST B ON A.COMPANY_CD = B.COMPANY_CD AND A.INCMPER_NO = B.INCMPER_NO LEFT OUTER JOIN HR_TAXDEPT_INFO C ON A.COMPANY_CD = C.COMPANY_CD AND A.DEPT_CD = C.DEPT_CD LEFT OUTER JOIN MA_BIZAREA_MST MBM ON A.COMPANY_CD = MBM.COMPANY_CD AND A.BIZAREA_CD = MBM.BIZAREA_CD LEFT OUTER JOIN HR_CONFIG_MST HCM_038 ON A.COMPANY_CD = HCM_038.COMPANY_CD AND HCM_038.CONFIG_CD = 'TAX038' LEFT OUTER JOIN HR_TAXEMP_INFO HTEI ON A.COMPANY_CD = HTEI.COMPANY_CD AND A.INCMPER_NO = HTEI.EMP_NO AND ((HCM_038.CHAR_CD_VAL_DC = '3' AND HTEI.IMPR_FG_CD = 'A' ) OR (HCM_038.CHAR_CD_VAL_DC IN ('1' , '2' ) AND HTEI.IMPR_FG_CD IN ('1' , '2' ))) LEFT OUTER JOIN HR_CONFIG_MST D ON A.COMPANY_CD = D.COMPANY_CD AND D.CONFIG_CD = 'TAX010' LEFT OUTER JOIN HR_CONFIG_MST HCM_040 ON A.COMPANY_CD = HCM_040.COMPANY_CD AND HCM_040.CONFIG_CD = 'TAX040' WHERE A.COMPANY_CD = 'KL0001' AND CASE WHEN HCM_040.CHAR_CD_VAL_DC = '1' AND A.BIZAREA_CD = '*****' THEN 1 WHEN HCM_040.CHAR_CD_VAL_DC = '2' THEN 1 ELSE 0 END = 1 AND A.RVERS_YM BETWEEN CONCAT('202501' , '' ) AND CONCAT('202501' , '' ) AND A.PAY_YM BETWEEN '202501' AND '202504' AND A.IMPR_FG_CD = 'B' AND A.INTR_ALOT_CD BETWEEN '51' AND '99' AND (COALESCE(A.PAY_TOT_AMT, 0 ) + COALESCE(A.INTAX_AMT, 0 ) + COALESCE(A.CORTAX_AMT, 0 ) + COALESCE(A.FARMTAX_AMT, 0 )) &lt;&gt; 0 AND CASE WHEN D.CHAR_CD_VAL_DC = '2' AND A.CLOSE_YN = '3' THEN 1 WHEN D.CHAR_CD_VAL_DC = '1' AND A.CLOSE_YN IN ('2' , '3' ) THEN 1 ELSE 0 END = 1 AND B.CORP_PSN_CD = '2' AND '142' = CASE WHEN HCM_040.CHAR_CD_VAL_DC = '1' THEN CASE WHEN HCM_038.CHAR_CD_VAL_DC = '3' THEN COALESCE(HTEI.APLCNTAR_CD, C.APLCNTAR_CD) WHEN HCM_038.CHAR_CD_VAL_DC = '2' THEN CONCAT(SUBSTRING(MBM.ESLAW_CD, 1 , 5 ), '00000' ) ELSE C.APLCNTAR_CD END WHEN HCM_040.CHAR_CD_VAL_DC = '2' THEN CASE WHEN HCM_038.CHAR_CD_VAL_DC = '3' THEN COALESCE(HTEI.LOCTAX_APLCNTAR_CD, C.LOCTAX_APLCNTAR_CD) WHEN HCM_038.CHAR_CD_VAL_DC = '2' THEN CONCAT(SUBSTRING(MBM.ESLAW_CD, 1 , 5 ), '00000' ) ELSE C.LOCTAX_APLCNTAR_CD END END GROUP BY A.INCMPER_NO UNION ALL SELECT A.INCMPER_NO AS INCMPER_NO, '11' AS IMPR_FG, SUM(COALESCE(A.INTAX_AMT, 0 ) + COALESCE(A.CORTAX_AMT, 0 )) AS TAXSTD_AMT, SUM(COALESCE(A.LOCINTAX_AMT, 0 )) AS LOCTAX_AMT FROM HR_INCOME_MST A INNER JOIN HR_EARNER_MST B ON A.COMPANY_CD = B.COMPANY_CD AND A.INCMPER_NO = B.INCMPER_NO LEFT OUTER JOIN HR_TAXDEPT_INFO C ON A.COMPANY_CD = C.COMPANY_CD AND A.DEPT_CD = C.DEPT_CD LEFT OUTER JOIN MA_BIZAREA_MST MBM ON A.COMPANY_CD = MBM.COMPANY_CD AND A.BIZAREA_CD = MBM.BIZAREA_CD LEFT OUTER JOIN HR_CONFIG_MST HCM_038 ON A.COMPANY_CD = HCM_038.COMPANY_CD AND HCM_038.CONFIG_CD = 'TAX038' LEFT OUTER JOIN HR_TAXEMP_INFO HTEI ON A.COMPANY_CD = HTEI.COMPANY_CD AND A.INCMPER_NO = HTEI.EMP_NO AND ((HCM_038.CHAR_CD_VAL_DC = '3' AND HTEI.IMPR_FG_CD = 'A' ) OR (HCM_038.CHAR_CD_VAL_DC IN ('1' , '2' ) AND HTEI.IMPR_FG_CD IN ('1' , '2' ))) LEFT OUTER JOIN HR_CONFIG_MST D ON A.COMPANY_CD = D.COMPANY_CD AND D.CONFIG_CD = 'TAX010' LEFT OUTER JOIN HR_CONFIG_MST HCM_040 ON A.COMPANY_CD = HCM_040.COMPANY_CD AND HCM_040.CONFIG_CD = 'TAX040' WHERE A.COMPANY_CD = 'KL0001' AND CASE WHEN HCM_040.CHAR_CD_VAL_DC = '1' AND A.BIZAREA_CD = '*****' THEN 1 WHEN HCM_040.CHAR_CD_VAL_DC = '2' THEN 1 ELSE 0 END = 1 AND A.RVERS_YM BETWEEN CONCAT('202501' , '' ) AND CONCAT('202501' , '' ) AND A.PAY_YM BETWEEN '202501' AND '202504' AND A.IMPR_FG_CD = 'B' AND A.INTR_ALOT_CD BETWEEN '11' AND '49' AND (COALESCE(A.PAY_TOT_AMT, 0 ) + COALESCE(A.INTAX_AMT, 0 ) + COALESCE(A.CORTAX_AMT, 0 ) + COALESCE(A.FARMTAX_AMT, 0 )) &lt;&gt; 0 AND CASE WHEN D.CHAR_CD_VAL_DC = '2' AND A.CLOSE_YN = '3' THEN 1 WHEN D.CHAR_CD_VAL_DC = '1' AND A.CLOSE_YN IN ('2' , '3' ) THEN 1 ELSE 0 END = 1 AND B.CORP_PSN_CD = '2' AND '142' = CASE WHEN HCM_040.CHAR_CD_VAL_DC = '1' THEN CASE WHEN HCM_038.CHAR_CD_VAL_DC = '3' THEN COALESCE(HTEI.APLCNTAR_CD, C.APLCNTAR_CD) WHEN HCM_038.CHAR_CD_VAL_DC = '2' THEN CONCAT(SUBSTRING(MBM.ESLAW_CD, 1 , 5 ), '00000' ) ELSE C.APLCNTAR_CD END WHEN HCM_040.CHAR_CD_VAL_DC = '2' THEN CASE WHEN HCM_038.CHAR_CD_VAL_DC = '3' THEN COALESCE(HTEI.LOCTAX_APLCNTAR_CD, C.LOCTAX_APLCNTAR_CD) WHEN HCM_038.CHAR_CD_VAL_DC = '2' THEN CONCAT(SUBSTRING(MBM.ESLAW_CD, 1 , 5 ), '00000' ) ELSE C.LOCTAX_APLCNTAR_CD END END GROUP BY A.INCMPER_NO UNION ALL SELECT A.INCMPER_NO, '13' AS IMPR_FG, SUM(COALESCE(A.INTAX_AMT, 0 ) + COALESCE(A.CORTAX_AMT, 0 )) AS TAXSTD_AMT, SUM(COALESCE(A.LOCINTAX_AMT, 0 )) AS LOCTAX_AMT FROM HR_INCOME_MST A INNER JOIN HR_EARNER_MST B ON A.COMPANY_CD = B.COMPANY_CD AND A.INCMPER_NO = B.INCMPER_NO LEFT OUTER JOIN HR_TAXDEPT_INFO C ON A.COMPANY_CD = C.COMPANY_CD AND A.DEPT_CD = C.DEPT_CD LEFT OUTER JOIN MA_BIZAREA_MST MBM ON A.COMPANY_CD = MBM.COMPANY_CD AND A.BIZAREA_CD = MBM.BIZAREA_CD LEFT OUTER JOIN HR_CONFIG_MST HCM_038 ON A.COMPANY_CD = HCM_038.COMPANY_CD AND HCM_038.CONFIG_CD = 'TAX038' LEFT OUTER JOIN HR_TAXEMP_INFO HTEI ON A.COMPANY_CD = HTEI.COMPANY_CD AND A.INCMPER_NO = HTEI.EMP_NO AND ((HCM_038.CHAR_CD_VAL_DC = '3' AND HTEI.IMPR_FG_CD = 'A' ) OR (HCM_038.CHAR_CD_VAL_DC IN ('1' , '2' ) AND HTEI.IMPR_FG_CD IN ('1' , '2' ))) LEFT OUTER JOIN HR_CONFIG_MST D ON A.COMPANY_CD = D.COMPANY_CD AND D.CONFIG_CD = 'TAX010' LEFT OUTER JOIN HR_CONFIG_MST HCM_040 ON A.COMPANY_CD = HCM_040.COMPANY_CD AND HCM_040.CONFIG_CD = 'TAX040' WHERE A.COMPANY_CD = 'KL0001' AND CASE WHEN HCM_040.CHAR_CD_VAL_DC = '1' AND A.BIZAREA_CD = '*****' THEN 1 WHEN HCM_040.CHAR_CD_VAL_DC = '2' THEN 1 ELSE 0 END = 1 AND A.RVERS_YM BETWEEN CONCAT('202501' , '' ) AND CONCAT('202501' , '' ) AND A.PAY_YM BETWEEN '202501' AND '202504' AND A.IMPR_FG_CD IN ('F' , 'BI' ) AND A.SRC_LEV_FG_CD IN ('Z01' , 'B63' , 'B64' , 'B65' , 'C63' , 'C64' , 'C65' ) AND (COALESCE(A.PAY_TOT_AMT, 0 ) + COALESCE(A.INTAX_AMT, 0 ) + COALESCE(A.CORTAX_AMT, 0 ) + COALESCE(A.FARMTAX_AMT, 0 )) &lt;&gt; 0 AND CASE WHEN D.CHAR_CD_VAL_DC = '2' AND A.CLOSE_YN = '3' THEN 1 WHEN D.CHAR_CD_VAL_DC = '1' AND A.CLOSE_YN IN ('2' , '3' ) THEN 1 ELSE 0 END = 1 AND '142' = CASE WHEN HCM_040.CHAR_CD_VAL_DC = '1' THEN CASE WHEN HCM_038.CHAR_CD_VAL_DC = '3' THEN COALESCE(HTEI.APLCNTAR_CD, C.APLCNTAR_CD) WHEN HCM_038.CHAR_CD_VAL_DC = '2' THEN CONCAT(SUBSTRING(MBM.ESLAW_CD, 1 , 5 ), '00000' ) ELSE C.APLCNTAR_CD END WHEN HCM_040.CHAR_CD_VAL_DC = '2' THEN CASE WHEN HCM_038.CHAR_CD_VAL_DC = '3' THEN COALESCE(HTEI.LOCTAX_APLCNTAR_CD, C.LOCTAX_APLCNTAR_CD) WHEN HCM_038.CHAR_CD_VAL_DC = '2' THEN CONCAT(SUBSTRING(MBM.ESLAW_CD, 1 , 5 ), '00000' ) ELSE C.LOCTAX_APLCNTAR_CD END END GROUP BY A.INCMPER_NO UNION ALL SELECT HTPI.EMP_NO AS INCMPER_NO, '14' AS IMPR_FG, SUM(COALESCE(HTPI.INTAX_AMT, 0 )) AS TAXSTD_AMT, SUM(COALESCE(HTPI.LOCINTAX_AMT, 0 )) AS LOCTAX_AMT FROM HR_TAX_PAY_INFO HTPI INNER JOIN ( SELECT HTPI.COMPANY_CD, HTPI.BIZAREA_CD, HTPI.PAY_YM, HTPI.WGS_TP, HTPI.NO_SQ, HTPI.DTL_WGS_TP, HTPI.EMP_TP, MAX(HTPI.LINE_SQ) LINE_SQ FROM HR_TAX_PAY_INFO HTPI INNER JOIN HR_CONFIG_MST HCM_040 ON HTPI.COMPANY_CD = HCM_040.COMPANY_CD AND HCM_040.CONFIG_CD = 'TAX040' WHERE HTPI.COMPANY_CD = 'KL0001' AND CASE WHEN HCM_040.CHAR_CD_VAL_DC = '1' AND HTPI.BIZAREA_CD = '*****' THEN 1 WHEN HCM_040.CHAR_CD_VAL_DC = '2' THEN 1 ELSE 0 END = 1 AND ( COALESCE('202501' , ' ' ) = ' ' OR HTPI.PAY_YM BETWEEN '202501' AND '202501' ) AND ( COALESCE('202501' , ' ' ) = ' ' OR HTPI.PAYSTD_YM BETWEEN '202501' AND '202504' ) GROUP BY HTPI.COMPANY_CD, HTPI.BIZAREA_CD, HTPI.PAY_YM, HTPI.WGS_TP, HTPI.NO_SQ, HTPI.DTL_WGS_TP, HTPI.EMP_TP ) HTPI1 ON HTPI.COMPANY_CD = HTPI1.COMPANY_CD AND HTPI.BIZAREA_CD = HTPI1.BIZAREA_CD AND HTPI.PAY_YM = HTPI1.PAY_YM AND HTPI.WGS_TP = HTPI1.WGS_TP AND HTPI.NO_SQ = HTPI1.NO_SQ AND COALESCE(HTPI.DTL_WGS_TP, ' ' ) = COALESCE(HTPI1.DTL_WGS_TP, ' ' ) AND HTPI.EMP_TP = HTPI1.EMP_TP AND HTPI.LINE_SQ = HTPI1.LINE_SQ INNER JOIN ( SELECT HTEI.COMPANY_CD, HTEI.EMP_NO, HTEI.IMPR_FG_CD, CASE HCM_040.CHAR_CD_VAL_DC WHEN '1' THEN FN_COALESCE(HTEI.APLCNTAR_CD, HTDI.APLCNTAR_CD) WHEN '2' THEN FN_COALESCE(HTEI.LOCTAX_APLCNTAR_CD, HTDI.LOCTAX_APLCNTAR_CD) END APLCNTAR_CD FROM HR_TAXEMP_INFO HTEI INNER JOIN HR_EMP_MST HEM ON HTEI.COMPANY_CD = HEM.COMPANY_CD AND HTEI.EMP_NO = HEM.EMP_NO LEFT OUTER JOIN HR_TAXDEPT_INFO HTDI ON HTDI.COMPANY_CD = HTEI.COMPANY_CD AND HTDI.DEPT_CD = HEM.DEPT_CD INNER JOIN HR_CONFIG_MST HCM_040 ON HTEI.COMPANY_CD = HCM_040.COMPANY_CD AND HCM_040.CONFIG_CD = 'TAX040' WHERE HTEI.COMPANY_CD = 'KL0001' ) HTI ON HTPI.COMPANY_CD = HTI.COMPANY_CD AND HTPI.EMP_NO = HTI.EMP_NO AND HTPI.EMPY_TP_CD = HTI.IMPR_FG_CD LEFT OUTER JOIN HR_CONFIG_MST D ON HTPI.COMPANY_CD = D.COMPANY_CD AND D.CONFIG_CD = 'TAX010' LEFT OUTER JOIN HR_CONFIG_MST HCM ON HTPI.COMPANY_CD = HCM.COMPANY_CD AND HCM.CONFIG_CD = 'TAX035' INNER JOIN HR_CONFIG_MST HCM_040 ON HTPI.COMPANY_CD = HCM_040.COMPANY_CD AND HCM_040.CONFIG_CD = 'TAX040' WHERE HTPI.COMPANY_CD = 'KL0001' AND HTPI.EMPY_TP_CD = '1' AND CASE WHEN HCM_040.CHAR_CD_VAL_DC = '1' AND HTPI.BIZAREA_CD = '*****' THEN 1 WHEN HCM_040.CHAR_CD_VAL_DC = '2' THEN 1 ELSE 0 END = 1 AND CASE WHEN HCM.CHAR_CD_VAL_DC = 'N' AND (COALESCE(HTPI.LOCINTAX_AMT, 0 ) + COALESCE(HTPI.INTAX_AMT, 0 )) &lt;&gt; 0 THEN 1 WHEN HCM.CHAR_CD_VAL_DC = 'Y' AND ( COALESCE(HTPI.TAX_PAY_AMT, 0 ) &lt;&gt; 0 OR COALESCE(HTPI.TAXXMPT_DECL_AMT, 0 ) &lt;&gt; 0 OR COALESCE(HTPI.INTAX_AMT, 0 ) &lt;&gt; 0 OR COALESCE(HTPI.LOCINTAX_AMT, 0 ) &lt;&gt; 0 ) THEN 1 ELSE 0 END = 1 AND HTPI.PAYSTD_YM BETWEEN '202501' AND '202504' AND ( COALESCE('202501' , ' ' ) = ' ' OR HTPI.PAY_YM BETWEEN '202501' AND '202501' ) AND HTI.APLCNTAR_CD = '142' AND CASE WHEN D.CHAR_CD_VAL_DC = '2' AND HTPI.CLOSE_CD = '3' THEN 1 WHEN D.CHAR_CD_VAL_DC = '1' AND HTPI.CLOSE_CD IN ('2' , '3' ) THEN 1 ELSE 0 END = 1 GROUP BY HTPI.EMP_NO UNION ALL SELECT HTPI.EMP_NO AS INCMPER_NO, '14' AS IMPR_FG, SUM(COALESCE(HTPI.INTAX_AMT, 0 )) AS TAXSTD_AMT, SUM(COALESCE(HTPI.LOCINTAX_AMT, 0 )) AS LOCTAX_AMT FROM HR_TAX_PDCALCPAY_INFO HTPI INNER JOIN ( SELECT HTPI.COMPANY_CD, HTPI.BIZAREA_CD, HTPI.PAY_YM, HTPI.WGS_TP, HTPI.NO_SQ, NULL AS DTL_WGS_TP, HTPI.EMP_TP, MAX(HTPI.LINE_SQ) LINE_SQ FROM HR_TAX_PDCALCPAY_INFO HTPI INNER JOIN HR_CONFIG_MST HCM_040 ON HTPI.COMPANY_CD = HCM_040.COMPANY_CD AND HCM_040.CONFIG_CD = 'TAX040' WHERE HTPI.COMPANY_CD = 'KL0001' AND CASE WHEN HCM_040.CHAR_CD_VAL_DC = '1' AND HTPI.BIZAREA_CD = '*****' THEN 1 WHEN HCM_040.CHAR_CD_VAL_DC = '2' THEN 1 ELSE 0 END = 1 AND ( COALESCE('202501' , ' ' ) = ' ' OR HTPI.PAY_YM BETWEEN '202501' AND '202501' ) AND ( COALESCE('202501' , ' ' ) = ' ' OR HTPI.PAYSTD_YM BETWEEN '202501' AND '202504' ) AND HTPI.DATA_FG = '1' GROUP BY HTPI.COMPANY_CD, HTPI.BIZAREA_CD, HTPI.PAY_YM, HTPI.WGS_TP, HTPI.NO_SQ, HTPI.EMP_TP) HTPI1 ON HTPI.COMPANY_CD = HTPI1.COMPANY_CD AND HTPI.BIZAREA_CD = HTPI1.BIZAREA_CD AND HTPI.PAY_YM = HTPI1.PAY_YM AND HTPI.WGS_TP = HTPI1.WGS_TP AND HTPI.NO_SQ = HTPI1.NO_SQ AND HTPI.EMP_TP = HTPI1.EMP_TP AND HTPI.LINE_SQ = HTPI1.LINE_SQ INNER JOIN ( SELECT HTEI.COMPANY_CD, HTEI.EMP_NO, HTEI.IMPR_FG_CD, CASE HCM_040.CHAR_CD_VAL_DC WHEN '1' THEN FN_COALESCE(HTEI.APLCNTAR_CD, HTDI.APLCNTAR_CD) WHEN '2' THEN FN_COALESCE(HTEI.LOCTAX_APLCNTAR_CD, HTDI.LOCTAX_APLCNTAR_CD) END APLCNTAR_CD FROM HR_TAXEMP_INFO HTEI LEFT OUTER JOIN HR_EMP_MST HEM ON HTEI.COMPANY_CD = HEM.COMPANY_CD AND HTEI.EMP_NO = HEM.EMP_NO LEFT OUTER JOIN HR_TAXDEPT_INFO HTDI ON HTDI.COMPANY_CD = HTEI.COMPANY_CD AND HTDI.DEPT_CD = HEM.DEPT_CD INNER JOIN HR_CONFIG_MST HCM_040 ON HTEI.COMPANY_CD = HCM_040.COMPANY_CD AND HCM_040.CONFIG_CD = 'TAX040' WHERE HTEI.COMPANY_CD = 'KL0001' ) HTI ON HTPI.COMPANY_CD = HTI.COMPANY_CD AND HTPI.EMP_NO = HTI.EMP_NO AND HTPI.EMPY_TP_CD = HTI.IMPR_FG_CD LEFT OUTER JOIN HR_CONFIG_MST D ON HTPI.COMPANY_CD = D.COMPANY_CD AND D.CONFIG_CD = 'TAX010' LEFT OUTER JOIN HR_CONFIG_MST HCM ON HTPI.COMPANY_CD = HCM.COMPANY_CD AND HCM.CONFIG_CD = 'TAX035' INNER JOIN HR_CONFIG_MST HCM_040 ON HTPI.COMPANY_CD = HCM_040.COMPANY_CD AND HCM_040.CONFIG_CD = 'TAX040' WHERE HTPI.COMPANY_CD = 'KL0001' AND HTPI.EMPY_TP_CD = '2' AND CASE WHEN HCM_040.CHAR_CD_VAL_DC = '1' AND HTPI.BIZAREA_CD = '*****' THEN 1 WHEN HCM_040.CHAR_CD_VAL_DC = '2' THEN 1 ELSE 0 END = 1 AND CASE WHEN D.CHAR_CD_VAL_DC = '2' AND HTPI.CLOSE_CD = '3' THEN 1 WHEN D.CHAR_CD_VAL_DC = '1' AND HTPI.CLOSE_CD IN ('2' , '3' ) THEN 1 ELSE 0 END = 1 AND CASE WHEN HCM.CHAR_CD_VAL_DC = 'N' AND (COALESCE(HTPI.LOCINTAX_AMT, 0 ) + COALESCE(HTPI.INTAX_AMT, 0 )) &lt;&gt; 0 THEN 1 WHEN HCM.CHAR_CD_VAL_DC = 'Y' AND COALESCE(HTPI.TAX_PAY_AMT, 0 ) &lt;&gt; 0 THEN 1 ELSE 0 END = 1 AND HTPI.PAYSTD_YM BETWEEN '202501' AND '202504' AND ( COALESCE('202501' , ' ' ) = ' ' OR HTPI.PAY_YM BETWEEN '202501' AND '202501' ) AND HTI.APLCNTAR_CD = '142' GROUP BY HTPI.EMP_NO UNION ALL SELECT HTPI.EMP_NO AS INCMPER_NO, '14' AS IMPR_FG, SUM(COALESCE(HTPI.INTAX_AMT, 0 )) AS TAXSTD_AMT, SUM(COALESCE(HTPI.LOCINTAX_AMT, 0 )) AS LOCTAX_AMT FROM HR_TAX_PDCALCPAY_INFO HTPI INNER JOIN ( SELECT HTPI.COMPANY_CD, HTPI.BIZAREA_CD, HTPI.EMP_NO, HTPI.PAY_YM, HTPI.WGS_TP, HTPI.NO_SQ, NULL AS DTL_WGS_TP, HTPI.EMP_TP, MAX(HTPI.LINE_SQ) LINE_SQ FROM HR_TAX_PDCALCPAY_INFO HTPI INNER JOIN HR_CONFIG_MST HCM_040 ON HTPI.COMPANY_CD = HCM_040.COMPANY_CD AND HCM_040.CONFIG_CD = 'TAX040' WHERE HTPI.COMPANY_CD = 'KL0001' AND HTPI.CLOSE_CD = '2' AND HTPI.DATA_FG = '2' AND ( COALESCE('202501' , ' ' ) = ' ' OR HTPI.PAY_YM BETWEEN '202501' AND '202501' ) AND ( COALESCE('202501' , ' ' ) = ' ' OR HTPI.PAYSTD_YM BETWEEN '202501' AND '202504' ) GROUP BY HTPI.COMPANY_CD, HTPI.BIZAREA_CD,HTPI.EMP_NO, HTPI.PAY_YM, HTPI.WGS_TP, HTPI.NO_SQ, HTPI.EMP_TP) HTPI1 ON HTPI.COMPANY_CD = HTPI1.COMPANY_CD AND HTPI.BIZAREA_CD = HTPI1.BIZAREA_CD AND HTPI.EMP_NO = HTPI1.EMP_NO AND HTPI.PAY_YM = HTPI1.PAY_YM AND HTPI.WGS_TP = HTPI1.WGS_TP AND HTPI.NO_SQ = HTPI1.NO_SQ AND HTPI.EMP_TP = HTPI1.EMP_TP AND HTPI.LINE_SQ = HTPI1.LINE_SQ INNER JOIN ( SELECT HEM.COMPANY_CD, HEM.EMP_NO, HEM.IMPR_FG_CD, CASE HCM_040.CHAR_CD_VAL_DC WHEN '1' THEN FN_COALESCE(HTEI.APLCNTAR_CD, HTDI.APLCNTAR_CD) WHEN '2' THEN FN_COALESCE(HTEI.LOCTAX_APLCNTAR_CD, HTDI.LOCTAX_APLCNTAR_CD) END APLCNTAR_CD FROM ( SELECT COMPANY_CD, EMP_NO,BIZAREA_CD, DEPT_CD, EMPY_TP_CD IMPR_FG_CD FROM HR_TAX_PDCALCPAY_INFO WHERE COMPANY_CD = 'KL0001' AND CLOSE_CD = '2' AND DATA_FG = '2' GROUP BY COMPANY_CD, EMP_NO,BIZAREA_CD, DEPT_CD, EMPY_TP_CD ) HEM LEFT OUTER JOIN HR_TAXEMP_INFO HTEI ON HEM.COMPANY_CD = HTEI.COMPANY_CD AND HEM.EMP_NO = HTEI.EMP_NO LEFT OUTER JOIN HR_TAXDEPT_INFO HTDI ON HEM.COMPANY_CD = HTDI.COMPANY_CD AND HEM.DEPT_CD = HTDI.DEPT_CD INNER JOIN HR_CONFIG_MST HCM_040 ON HEM.COMPANY_CD = HCM_040.COMPANY_CD AND HCM_040.CONFIG_CD = 'TAX040' WHERE HEM.COMPANY_CD = 'KL0001' ) HTI ON HTPI.COMPANY_CD = HTI.COMPANY_CD AND HTPI.EMP_NO = HTI.EMP_NO AND HTPI.EMPY_TP_CD = HTI.IMPR_FG_CD LEFT OUTER JOIN HR_CONFIG_MST D ON HTPI.COMPANY_CD = D.COMPANY_CD AND D.CONFIG_CD = 'TAX010' LEFT OUTER JOIN HR_CONFIG_MST HCM ON HTPI.COMPANY_CD = HCM.COMPANY_CD AND HCM.CONFIG_CD = 'TAX035' INNER JOIN HR_CONFIG_MST HCM_040 ON HTPI.COMPANY_CD = HCM_040.COMPANY_CD AND HCM_040.CONFIG_CD = 'TAX040' WHERE HTPI.COMPANY_CD = 'KL0001' AND HTPI.EMPY_TP_CD = '2' AND CASE WHEN D.CHAR_CD_VAL_DC = '2' AND HTPI.CLOSE_CD = '3' THEN 1 WHEN D.CHAR_CD_VAL_DC = '1' AND HTPI.CLOSE_CD IN ('2' , '3' ) THEN 1 ELSE 0 END = 1 AND CASE WHEN HCM.CHAR_CD_VAL_DC = 'N' AND (COALESCE(HTPI.LOCINTAX_AMT, 0 ) + COALESCE(HTPI.INTAX_AMT, 0 )) &lt;&gt; 0 THEN 1 WHEN HCM.CHAR_CD_VAL_DC = 'Y' AND COALESCE(HTPI.TAX_PAY_AMT, 0 ) &lt;&gt; 0 THEN 1 ELSE 0 END = 1 AND HTPI.PAYSTD_YM BETWEEN '202501' AND '202501' AND ( COALESCE('202501' , ' ' ) = ' ' OR HTPI.PAY_YM BETWEEN '202501' AND '202501' ) AND HTI.APLCNTAR_CD = '142' GROUP BY HTPI.EMP_NO UNION ALL SELECT A.INCMPER_NO, '16' AS IMPR_FG, SUM(COALESCE(A.INTAX_AMT, 0 ) + COALESCE(A.CORTAX_AMT, 0 )) AS TAXSTD_AMT, SUM(COALESCE(A.LOCINTAX_AMT, 0 )) AS LOCTAX_AMT FROM HR_INCOME_MST A INNER JOIN HR_EARNER_MST B ON A.COMPANY_CD = B.COMPANY_CD AND A.INCMPER_NO = B.INCMPER_NO LEFT OUTER JOIN HR_TAXDEPT_INFO C ON A.COMPANY_CD = C.COMPANY_CD AND A.DEPT_CD = C.DEPT_CD LEFT OUTER JOIN MA_BIZAREA_MST MBM ON A.COMPANY_CD = MBM.COMPANY_CD AND A.BIZAREA_CD = MBM.BIZAREA_CD LEFT OUTER JOIN HR_CONFIG_MST HCM_038 ON A.COMPANY_CD = HCM_038.COMPANY_CD AND HCM_038.CONFIG_CD = 'TAX038' LEFT OUTER JOIN HR_TAXEMP_INFO HTEI ON A.COMPANY_CD = HTEI.COMPANY_CD AND A.INCMPER_NO = HTEI.EMP_NO AND ((HCM_038.CHAR_CD_VAL_DC = '3' AND HTEI.IMPR_FG_CD = 'A' ) OR (HCM_038.CHAR_CD_VAL_DC IN ('1' , '2' ) AND HTEI.IMPR_FG_CD IN ('1' , '2' ))) LEFT OUTER JOIN HR_CONFIG_MST D ON A.COMPANY_CD = D.COMPANY_CD AND D.CONFIG_CD = 'TAX010' LEFT OUTER JOIN HR_CONFIG_MST HCM_040 ON A.COMPANY_CD = HCM_040.COMPANY_CD AND HCM_040.CONFIG_CD = 'TAX040' WHERE A.COMPANY_CD = 'KL0001' AND CASE WHEN HCM_040.CHAR_CD_VAL_DC = '1' AND A.BIZAREA_CD = '*****' THEN 1 WHEN HCM_040.CHAR_CD_VAL_DC = '2' THEN 1 ELSE 0 END = 1 AND A.RVERS_YM BETWEEN CONCAT('202501' , '' ) AND CONCAT('202501' , '' ) AND A.PAY_YM BETWEEN '202501' AND '202504' AND A.IMPR_FG_CD IN ('G' , 'BI' ) AND A.SRC_LEV_FG_CD IN ('Z02' , 'Z03' ,'B68' , 'C68' , 'A43' ) AND (COALESCE(A.PAY_TOT_AMT, 0 ) + COALESCE(A.INTAX_AMT, 0 ) + COALESCE(A.CORTAX_AMT, 0 ) + COALESCE(A.FARMTAX_AMT, 0 )) &lt;&gt; 0 AND CASE WHEN D.CHAR_CD_VAL_DC = '2' AND A.CLOSE_YN = '3' THEN 1 WHEN D.CHAR_CD_VAL_DC = '1' AND A.CLOSE_YN IN ('2' , '3' ) THEN 1 ELSE 0 END = 1 AND '142' = CASE WHEN HCM_040.CHAR_CD_VAL_DC = '1' THEN CASE WHEN HCM_038.CHAR_CD_VAL_DC = '3' THEN COALESCE(HTEI.APLCNTAR_CD, C.APLCNTAR_CD) WHEN HCM_038.CHAR_CD_VAL_DC = '2' THEN CONCAT(SUBSTRING(MBM.ESLAW_CD, 1 , 5 ), '00000' ) ELSE C.APLCNTAR_CD END WHEN HCM_040.CHAR_CD_VAL_DC = '2' THEN CASE WHEN HCM_038.CHAR_CD_VAL_DC = '3' THEN COALESCE(HTEI.LOCTAX_APLCNTAR_CD, C.LOCTAX_APLCNTAR_CD) WHEN HCM_038.CHAR_CD_VAL_DC = '2' THEN CONCAT(SUBSTRING(MBM.ESLAW_CD, 1 , 5 ), '00000' ) ELSE C.LOCTAX_APLCNTAR_CD END END GROUP BY A.INCMPER_NO UNION ALL SELECT HTRI.EMP_NO AS INCMPER_NO, '21' AS IMPR_FG, SUM(COALESCE(HTRI.INTAX_AMT, 0 )) AS TAXSTD_AMT, SUM(COALESCE(HTRI.LOCINTAX_AMT, 0 )) AS LOCTAX_AMT FROM HR_TAX_RPAY_INFO HTRI INNER JOIN ( SELECT HTRI.COMPANY_CD, HTRI.BIZAREA_CD, HTRI.RETR_STL_TP, HTRI.EMP_NO, HTRI.RETR_STL_YM, HTRI.STL_SQ, MAX(HTRI.LINE_SQ) LINE_SQ FROM HR_TAX_RPAY_INFO HTRI LEFT OUTER JOIN HR_CONFIG_MST HCM ON HTRI.COMPANY_cD = HCM.COMPANY_CD AND HCM.CONFIG_CD = 'TAX037' LEFT OUTER JOIN HR_CONFIG_MST HCM035 ON HTRI.COMPANY_cD = HCM035.COMPANY_CD AND HCM035.CONFIG_CD = 'TAX035' LEFT OUTER JOIN HR_CONFIG_MST HCM_040 ON HTRI.COMPANY_CD = HCM_040.COMPANY_CD AND HCM_040.CONFIG_CD = 'TAX040' WHERE HTRI.COMPANY_CD = 'KL0001' AND CASE WHEN HCM_040.CHAR_CD_VAL_DC = '1' AND HTRI.BIZAREA_CD = '*****' THEN 1 WHEN HCM_040.CHAR_CD_VAL_DC = '2' THEN 1 ELSE 0 END = 1 AND CASE WHEN HCM035.CHAR_CD_VAL_DC = 'N' AND (COALESCE(HTRI.LAST_RETBN_AMT, 0 ) + COALESCE(HTRI.LAST_NTXRETBN_AMT, 0 ) + COALESCE(HTRI.INTAX_AMT, 0 ) + COALESCE(HTRI.LOCINTAX_AMT, 0 )) &lt;&gt; 0 THEN 1 WHEN HCM035.CHAR_CD_VAL_DC = 'Y' AND (COALESCE(HTRI.LAST_RETBN_AMT, 0 ) + COALESCE(HTRI.LAST_NTXRETBN_AMT, 0 )) &lt;&gt; 0 THEN 1 ELSE 0 END = 1 AND ( CASE WHEN HCM.CHAR_CD_VAL_DC = '1' AND HTRI.RETR_STL_YM BETWEEN '202501' AND '202501' THEN 1 WHEN HCM.CHAR_CD_VAL_DC = '2' AND HTRI.PAYSTD_YM BETWEEN '202501' AND '202504' THEN 1 WHEN HCM.CHAR_CD_VAL_DC = '3' AND HTRI.RETR_STL_YM BETWEEN '202501' AND '202501' AND HTRI.PAYSTD_YM BETWEEN '202501' AND '202504' THEN 1 ELSE 0 END = 1 ) AND ( HTRI.RETR_STL_TP IN ('1' , '2' ) ) GROUP BY HTRI.COMPANY_CD, HTRI.BIZAREA_CD, HTRI.RETR_STL_TP, HTRI.EMP_NO, HTRI.RETR_STL_YM, HTRI.STL_SQ ) HTRI1 ON HTRI.BIZAREA_CD = HTRI1.BIZAREA_CD AND HTRI.RETR_STL_TP = HTRI1.RETR_STL_TP AND HTRI.EMP_NO = HTRI1.EMP_NO AND HTRI.RETR_STL_YM = HTRI1.RETR_STL_YM AND HTRI.STL_SQ = HTRI1.STL_SQ AND HTRI.LINE_SQ = HTRI1.LINE_SQ LEFT OUTER JOIN ( SELECT HTEI.COMPANY_CD, HTEI.EMP_NO, CASE HCM_040.CHAR_CD_VAL_DC WHEN '1' THEN FN_COALESCE(HTEI.APLCNTAR_CD, HTDI.APLCNTAR_CD) WHEN '2' THEN FN_COALESCE(HTEI.LOCTAX_APLCNTAR_CD, HTDI.LOCTAX_APLCNTAR_CD) END APLCNTAR_CD FROM HR_TAXEMP_INFO HTEI INNER JOIN HR_EMP_MST HEM ON HTEI.COMPANY_CD = HEM.COMPANY_CD AND HTEI.EMP_NO = HEM.EMP_NO LEFT OUTER JOIN HR_TAXDEPT_INFO HTDI ON HTDI.COMPANY_CD = HTEI.COMPANY_CD AND HTDI.DEPT_CD = HEM.DEPT_CD LEFT OUTER JOIN HR_CONFIG_MST HCM_040 ON HTEI.COMPANY_CD = HCM_040.COMPANY_CD AND HCM_040.CONFIG_CD = 'TAX040' WHERE HTEI.COMPANY_CD = 'KL0001' AND HTEI.IMPR_FG_CD = '1' ) HTI ON HTRI.COMPANY_CD = HTI.COMPANY_CD AND HTRI.EMP_NO = HTI.EMP_NO LEFT OUTER JOIN HR_CONFIG_MST D ON HTRI.COMPANY_CD = D.COMPANY_CD AND D.CONFIG_CD = 'TAX010' LEFT OUTER JOIN HR_CONFIG_MST HCM ON HTRI.COMPANY_CD = HCM.COMPANY_CD AND HCM.CONFIG_CD = 'TAX037' LEFT OUTER JOIN HR_CONFIG_MST HCM035 ON HTRI.COMPANY_CD = HCM035.COMPANY_CD AND HCM035.CONFIG_CD = 'TAX035' LEFT OUTER JOIN HR_CONFIG_MST HCM_040 ON HTRI.COMPANY_CD = HCM_040.COMPANY_CD AND HCM_040.CONFIG_CD = 'TAX040' WHERE HTRI.COMPANY_CD = 'KL0001' AND CASE WHEN HCM_040.CHAR_CD_VAL_DC = '1' AND HTRI.BIZAREA_CD = '*****' THEN 1 WHEN HCM_040.CHAR_CD_VAL_DC = '2' THEN 1 ELSE 0 END = 1 AND CASE WHEN HCM035.CHAR_CD_VAL_DC = 'N' AND (COALESCE(HTRI.LAST_RETBN_AMT, 0 ) + COALESCE(HTRI.LAST_NTXRETBN_AMT, 0 ) + COALESCE(HTRI.INTAX_AMT, 0 ) + COALESCE(HTRI.LOCINTAX_AMT, 0 )) &lt;&gt; 0 THEN 1 WHEN HCM035.CHAR_CD_VAL_DC = 'Y' AND (COALESCE(HTRI.LAST_RETBN_AMT, 0 ) + COALESCE(HTRI.LAST_NTXRETBN_AMT, 0 )) &lt;&gt; 0 THEN 1 ELSE 0 END = 1 AND ( CASE WHEN HCM.CHAR_CD_VAL_DC = '1' AND HTRI.RETR_STL_YM BETWEEN '202501' AND '202501' THEN 1 WHEN HCM.CHAR_CD_VAL_DC = '2' AND HTRI.PAYSTD_YM BETWEEN '202501' AND '202504' THEN 1 WHEN HCM.CHAR_CD_VAL_DC = '3' AND HTRI.RETR_STL_YM BETWEEN '202501' AND '202501' AND HTRI.PAYSTD_YM BETWEEN '202501' AND '202504' THEN 1 ELSE 0 END = 1 ) AND HTI.APLCNTAR_CD = '142' AND CASE WHEN D.CHAR_CD_VAL_DC = '2' AND HTRI.CLOSE_CD = '3' THEN 1 WHEN D.CHAR_CD_VAL_DC = '1' AND HTRI.CLOSE_CD IN ('2' , '3' ) THEN 1 ELSE 0 END = 1 GROUP BY HTRI.EMP_NO UNION ALL SELECT A.INCMPER_NO, '31' AS IMPR_FG, SUM(COALESCE(A.INTAX_AMT, 0 ) + COALESCE(A.CORTAX_AMT, 0 )) AS TAXSTD_AMT, SUM(COALESCE(A.LOCINTAX_AMT, 0 )) AS LOCTAX_AMT FROM HR_INCOME_MST A INNER JOIN HR_EARNER_MST B ON A.COMPANY_CD = B.COMPANY_CD AND A.INCMPER_NO = B.INCMPER_NO LEFT OUTER JOIN HR_TAXDEPT_INFO C ON A.COMPANY_CD = C.COMPANY_CD AND A.DEPT_CD = C.DEPT_CD LEFT OUTER JOIN MA_BIZAREA_MST MBM ON A.COMPANY_CD = MBM.COMPANY_CD AND A.BIZAREA_CD = MBM.BIZAREA_CD LEFT OUTER JOIN HR_CONFIG_MST HCM_038 ON A.COMPANY_CD = HCM_038.COMPANY_CD AND HCM_038.CONFIG_CD = 'TAX038' LEFT OUTER JOIN HR_TAXEMP_INFO HTEI ON A.COMPANY_CD = HTEI.COMPANY_CD AND A.INCMPER_NO = HTEI.EMP_NO AND ((HCM_038.CHAR_CD_VAL_DC = '3' AND HTEI.IMPR_FG_CD = 'A' ) OR (HCM_038.CHAR_CD_VAL_DC IN ('1' , '2' ) AND HTEI.IMPR_FG_CD IN ('1' , '2' ))) LEFT OUTER JOIN HR_CONFIG_MST D ON A.COMPANY_CD = D.COMPANY_CD AND D.CONFIG_CD = 'TAX010' LEFT OUTER JOIN HR_CONFIG_MST HCM_040 ON A.COMPANY_CD = HCM_040.COMPANY_CD AND HCM_040.CONFIG_CD = 'TAX040' WHERE A.COMPANY_CD = 'KL0001' AND CASE WHEN HCM_040.CHAR_CD_VAL_DC = '1' AND A.BIZAREA_CD = '*****' THEN 1 WHEN HCM_040.CHAR_CD_VAL_DC = '2' THEN 1 ELSE 0 END = 1 AND A.RVERS_YM BETWEEN CONCAT('202501' , '' ) AND CONCAT('202501' , '' ) AND A.PAY_YM BETWEEN '202501' AND '202504' AND A.IMPR_FG_CD IN ('B' , 'BI' ) AND A.SRC_LEV_FG_CD IN ('B75' , 'B76' , 'B77' , 'B78' , 'B79' , 'B80' , 'B81' , 'B82' , 'C81' , 'C82' , 'C83' , 'C84' , 'C85' , 'C86' , 'C87' , 'C88' ) AND (COALESCE(A.PAY_TOT_AMT, 0 ) + COALESCE(A.INTAX_AMT, 0 ) + COALESCE(A.CORTAX_AMT, 0 ) + COALESCE(A.FARMTAX_AMT, 0 )) + COALESCE(A.LOCINTAX_AMT, 0 ) &lt;&gt; 0 AND CASE WHEN D.CHAR_CD_VAL_DC = '2' AND A.CLOSE_YN = '3' THEN 1 WHEN D.CHAR_CD_VAL_DC = '1' AND A.CLOSE_YN IN ('2' , '3' ) THEN 1 ELSE 0 END = 1 AND B.CORP_PSN_CD = '1' AND B.FRGNR_CD = '9' AND '142' = CASE WHEN HCM_040.CHAR_CD_VAL_DC = '1' THEN CASE WHEN HCM_038.CHAR_CD_VAL_DC = '3' THEN COALESCE(HTEI.APLCNTAR_CD, C.APLCNTAR_CD) WHEN HCM_038.CHAR_CD_VAL_DC = '2' THEN CONCAT(SUBSTRING(MBM.ESLAW_CD, 1 , 5 ), '00000' ) ELSE C.APLCNTAR_CD END WHEN HCM_040.CHAR_CD_VAL_DC = '2' THEN CASE WHEN HCM_038.CHAR_CD_VAL_DC = '3' THEN COALESCE(HTEI.LOCTAX_APLCNTAR_CD, C.LOCTAX_APLCNTAR_CD) WHEN HCM_038.CHAR_CD_VAL_DC = '2' THEN CONCAT(SUBSTRING(MBM.ESLAW_CD, 1 , 5 ), '00000' ) ELSE C.LOCTAX_APLCNTAR_CD END END GROUP BY A.INCMPER_NO UNION ALL SELECT A.INCMPER_NO, '33' AS IMPR_FG, SUM(COALESCE(A.INTAX_AMT, 0 ) + COALESCE(A.CORTAX_AMT, 0 )) AS TAXSTD_AMT, SUM(COALESCE(A.LOCINTAX_AMT, 0 )) AS LOCTAX_AMT FROM HR_INCOME_MST A INNER JOIN HR_EARNER_MST B ON A.COMPANY_CD = B.COMPANY_CD AND A.INCMPER_NO = B.INCMPER_NO LEFT OUTER JOIN HR_TAXDEPT_INFO C ON A.COMPANY_CD = C.COMPANY_CD AND A.DEPT_CD = C.DEPT_CD LEFT OUTER JOIN MA_BIZAREA_MST MBM ON A.COMPANY_CD = MBM.COMPANY_CD AND A.BIZAREA_CD = MBM.BIZAREA_CD LEFT OUTER JOIN HR_CONFIG_MST HCM_038 ON A.COMPANY_CD = HCM_038.COMPANY_CD AND HCM_038.CONFIG_CD = 'TAX038' LEFT OUTER JOIN HR_TAXEMP_INFO HTEI ON A.COMPANY_CD = HTEI.COMPANY_CD AND A.INCMPER_NO = HTEI.EMP_NO AND ((HCM_038.CHAR_CD_VAL_DC = '3' AND HTEI.IMPR_FG_CD = 'A' ) OR (HCM_038.CHAR_CD_VAL_DC IN ('1' , '2' ) AND HTEI.IMPR_FG_CD IN ('1' , '2' ))) LEFT OUTER JOIN HR_CONFIG_MST D ON A.COMPANY_CD = D.COMPANY_CD AND D.CONFIG_CD = 'TAX010' LEFT OUTER JOIN HR_CONFIG_MST HCM_040 ON A.COMPANY_CD = HCM_040.COMPANY_CD AND HCM_040.CONFIG_CD = 'TAX040' WHERE A.COMPANY_CD = 'KL0001' AND CASE WHEN HCM_040.CHAR_CD_VAL_DC = '1' AND A.BIZAREA_CD = '*****' THEN 1 WHEN HCM_040.CHAR_CD_VAL_DC = '2' THEN 1 ELSE 0 END = 1 AND A.RVERS_YM BETWEEN CONCAT('202501' , '' ) AND CONCAT('202501' , '' ) AND A.PAY_YM BETWEEN '202501' AND '202504' AND A.IMPR_FG_CD IN ('B' , 'BI' ) AND B.CORP_PSN_CD = '1' AND B.FRGNR_CD = '1' AND A.SRC_LEV_FG_CD IN ('C71' , 'C72' , 'C73' , 'C74' , 'C75' , 'C76' ) AND (COALESCE(A.PAY_TOT_AMT, 0 ) + COALESCE(A.INTAX_AMT, 0 ) + COALESCE(A.LOCINTAX_AMT, 0 ) + COALESCE(A.CORTAX_AMT, 0 ) + COALESCE(A.FARMTAX_AMT, 0 )) &lt;&gt; 0 AND CASE WHEN D.CHAR_CD_VAL_DC = '2' AND A.CLOSE_YN = '3' THEN 1 WHEN D.CHAR_CD_VAL_DC = '1' AND A.CLOSE_YN IN ('2' , '3' ) THEN 1 ELSE 0 END = 1 AND '142' = CASE WHEN HCM_040.CHAR_CD_VAL_DC = '1' THEN CASE WHEN HCM_038.CHAR_CD_VAL_DC = '3' THEN COALESCE(HTEI.APLCNTAR_CD, C.APLCNTAR_CD) WHEN HCM_038.CHAR_CD_VAL_DC = '2' THEN CONCAT(SUBSTRING(MBM.ESLAW_CD, 1 , 5 ), '00000' ) ELSE C.APLCNTAR_CD END WHEN HCM_040.CHAR_CD_VAL_DC = '2' THEN CASE WHEN HCM_038.CHAR_CD_VAL_DC = '3' THEN COALESCE(HTEI.LOCTAX_APLCNTAR_CD, C.LOCTAX_APLCNTAR_CD) WHEN HCM_038.CHAR_CD_VAL_DC = '2' THEN CONCAT(SUBSTRING(MBM.ESLAW_CD, 1 , 5 ), '00000') ELSE C.LOCTAX_APLCNTAR_CD END END GROUP BY A.INCMPER_NO</t>
  </si>
  <si>
    <t>2025-12-01 15:16:00</t>
  </si>
  <si>
    <t>SELECT MST.DEPT_CD , DPT_MST.DEPT_NM AS DEPT_NM , '' AS PSTN_FG , MST.PSTN_ANCT_CD , PSTN_ANCT_MST.SYSDEF_NM AS PSTN_ANCT_NM , MST.PSTN_CD , PSTN_MST.SYSDEF_NM AS PSTN_NM , MST.EMP_NO , EMP_MST.KOR_NM AS KOR_NM , MST.RES_NO AS RES_NO2 , FN_DEC_SAVE_CM_CRYPT_INFO_Z20342(FN_ENC_STYLE_Z20342('JUMIN' ), MST.RES_NO) AS RES_NO , MST.HLOF_FG_CD , HLOF_FG_MST.SYSDEF_NM AS HLOF_FG_NM , DTL.REL_CD , REL.SYSDEF_NM AS REL_NM , DTL.DEPT_CD AS FAML_DEPT_CD , DPT_MST_DTL.DEPT_NM AS FAML_DEPT_NM , '' AS FAML_PSTN_FG , DTL.PSTN_CD AS FAML_PSTN_CD , PSTN_DTL.SYSDEF_NM AS FAML_PSTN_NM , DTL.EMP_NO AS FAML_EMP_NO , EMP_DTL.KOR_NM AS FAML_KOR_NM , EMP_DTL.KOR_NM AS FAML_NM , DTL.RES_NO AS FAML_RES_NO2 , FN_DEC_SAVE_CM_CRYPT_INFO_Z20342(FN_ENC_STYLE_Z20342('JUMIN' ), DTL.RES_NO) AS FAML_RES_NO , FN_DEC_SAVE_CM_CRYPT_INFO_Z20342(FN_ENC_STYLE_Z20342('JUMIN' ), DTL.RES_NO) AS TRGTP_RES_NO , DTL.HLOF_FG_CD AS REL_HLOF_FG_CD , HLOF_FG_DTL.SYSDEF_NM AS FAML_HLOF_FG_NM , CASE WHEN DTL.REL_CD = 'S' THEN DTL.FIRST_REL_DT ELSE '' END AS MRRG_DT , DTL.START_DT , DTL.END_DT , '' AS AFRM_END_DC , DTL.PSTN_ANCT_CD AS FAML_PSTN_ANCT_CD , PSTN_ANCT_DTL.SYSDEF_NM AS FAML_PSTN_ANCT_NM , DPT_MST_DTL.DEPT_LV , DPT_MST_DTL.SORT_SQ FROM HR_EMP_MST MST JOIN ( SELECT * FROM ( SELECT COMPANY_CD , EMP_NO AS JOIN_EMP_NO , CASE WHEN REL_CD = '@' THEN (SELECT SYSDEF_CD FROM MA_CODEDTL WHERE MODULE_CD = 'HR' AND FIELD_CD = 'P00710' AND SYSDEF_CD = 'S' ) ELSE REL_CD END AS REL_CD , INVLV_EMP_NO , START_DT , END_DT , MIN(START_DT) OVER(PARTITION BY COMPANY_CD, EMP_NO, REL_CD, INVLV_EMP_NO ORDER BY START_DT) FIRST_REL_DT , ROW_NUMBER() OVER(PARTITION BY EMP_NO, INVLV_EMP_NO ORDER BY END_DT DESC) AS RN FROM HR_FAMILY_HST_X20342 ) FH LEFT JOIN HR_EMP_MST EM ON FH.INVLV_EMP_NO = EM.EMP_NO WHERE RN = 1 AND FH.INVLV_EMP_NO IS NOT NULL ) DTL ON MST.EMP_NO = DTL.JOIN_EMP_NO LEFT OUTER JOIN MA_DEPT_MST DPT_MST ON TO_CHAR(SYSDATE, 'YYYYMMDD' ) BETWEEN DPT_MST.DEPT_START_DT AND DPT_MST.DEPT_END_DT AND DPT_MST.DEPT_CD = MST.DEPT_CD LEFT OUTER JOIN MA_CODEDTL PSTN_ANCT_MST ON PSTN_ANCT_MST.MODULE_CD = 'HR' AND PSTN_ANCT_MST.FIELD_CD = 'P05430' AND PSTN_ANCT_MST.SYSDEF_CD = MST.PSTN_ANCT_CD LEFT OUTER JOIN MA_CODEDTL PSTN_MST ON PSTN_MST.MODULE_CD = 'HR' AND PSTN_MST.FIELD_CD = 'P00650' AND PSTN_MST.SYSDEF_CD = MST.PSTN_CD LEFT OUTER JOIN HR_EMP_MST EMP_MST ON EMP_MST.EMP_NO = MST.EMP_NO LEFT OUTER JOIN MA_CODEDTL HLOF_FG_MST ON HLOF_FG_MST.MODULE_CD = 'HR' AND HLOF_FG_MST.FIELD_CD = 'P00750' AND HLOF_FG_MST.SYSDEF_CD = MST.HLOF_FG_CD LEFT OUTER JOIN MA_CODEDTL REL ON REL.MODULE_CD = 'HR' AND REL.FIELD_CD = 'P00710' AND REL.SYSDEF_CD = DTL.REL_CD LEFT OUTER JOIN MA_DEPT_MST DPT_MST_DTL ON TO_CHAR(SYSDATE, 'YYYYMMDD' ) BETWEEN DPT_MST_DTL.DEPT_START_DT AND DPT_MST_DTL.DEPT_END_DT AND DPT_MST_DTL.DEPT_CD = DTL.DEPT_CD LEFT OUTER JOIN MA_CODEDTL PSTN_DTL ON PSTN_DTL.MODULE_CD = 'HR' AND PSTN_DTL.FIELD_CD = 'P00650' AND PSTN_DTL.SYSDEF_CD = DTL.PSTN_CD LEFT OUTER JOIN HR_EMP_MST EMP_DTL ON EMP_DTL.EMP_NO = DTL.EMP_NO LEFT OUTER JOIN MA_CODEDTL HLOF_FG_DTL ON HLOF_FG_DTL.MODULE_CD = 'HR' AND HLOF_FG_DTL.FIELD_CD = 'P00750' AND HLOF_FG_DTL.SYSDEF_CD = DTL.HLOF_FG_CD LEFT OUTER JOIN MA_CODEDTL PSTN_ANCT_DTL ON PSTN_ANCT_DTL.MODULE_CD = 'HR' AND PSTN_ANCT_DTL.FIELD_CD = 'P05430' AND PSTN_ANCT_DTL.SYSDEF_CD = DTL.PSTN_ANCT_CD WHERE 1 =1 ORDER BY DPT_MST_DTL.DEPT_LV ASC, DPT_MST_DTL.SORT_SQ ASC, MST.EMP_NO</t>
  </si>
  <si>
    <t>/api/HR/ODMODB00117_Z20342Service/ODMODB00117_Z20342_DTL</t>
  </si>
  <si>
    <t>2025-12-01 16:35:46</t>
  </si>
  <si>
    <t>WITH MBST_SAST_DTL AS ( SELECT A.COMPANY_CD , A.EMP_NO , A.MNG_SQ , A.SAST_CD , A.APLY_START_DT , A.APLY_END_DT , A.RMK_CNTN , B.SAST_NM , ROW_NUMBER() OVER (PARTITION BY A.COMPANY_CD , A.EMP_NO, A.MNG_SQ ORDER BY B.START_DT DESC) AS RN FROM HR_DNL_MBST_SAST_HST_Z20342 A LEFT OUTER JOIN CO_SAST_MST_Z20342 B ON A.COMPANY_CD = B.COMPANY_CD AND A.SAST_CD = B.SAST_CD AND A.APLY_START_DT &lt;= COALESCE(B.END_DT, '99991231' ) AND A.APLY_END_DT &gt;= B.START_DT WHERE 1 =1 AND A.COMPANY_CD = 'KL0001' AND A.EMP_NO = '000112' ) , DEPT_INFO AS ( SELECT DTL.* , HUAN.DEPT_CD , MDM.DEPT_NM , ROW_NUMBER() OVER (PARTITION BY DTL.COMPANY_CD, DTL.EMP_NO, DTL.MNG_SQ ORDER BY HUAN.START_DT DESC, MDM.DEPT_START_DT DESC) AS DEPT_RN FROM MBST_SAST_DTL DTL INNER JOIN VW_HR_HUAN_Z20342 HUAN ON DTL.EMP_NO = HUAN.EMP_NO AND DTL.APLY_START_DT &lt;= HUAN.END_DT AND DTL.APLY_END_DT &gt;= HUAN.START_DT AND HUAN.PLURAL_YN ='N' LEFT OUTER JOIN MA_DEPT_MST MDM ON HUAN.COMPANY_CD = MDM.COMPANY_CD AND HUAN.DEPT_CD = MDM.DEPT_CD AND HUAN.START_DT &lt;= MDM.DEPT_END_DT AND HUAN.END_DT &gt;= MDM.DEPT_START_DT WHERE DTL.RN = 1 )SELECT * FROM DEPT_INFO WHERE DEPT_RN =1 ORDER BY APLY_START_DT DESC</t>
  </si>
  <si>
    <t>/api/HR/Pbmrep00300_Z20342Service/pbmrep00300_hr_schexe_info_list</t>
  </si>
  <si>
    <t>2025-12-01 16:55:33</t>
  </si>
  <si>
    <t>WITH HRMCD AS ( SELECT MCD.COMPANY_CD , MCD.MODULE_CD , MCD.FIELD_CD , MCD.SYSDEF_CD , FN_COALESCE(MCS.SYSDEF_NM, MCD.SYSDEF_NM) SYSDEF_NM FROM MA_CODEDTL MCD LEFT JOIN MA_CODEDTL_SDTL MCS ON MCD.COMPANY_CD = MCS.COMPANY_CD AND MCD.MODULE_CD = MCS.MODULE_CD AND MCD.FIELD_CD = MCS.FIELD_CD AND MCD.SYSDEF_CD = MCS.SYSDEF_CD AND MCS.LANG_CD = 'KO' WHERE 1 =1 AND MCD.COMPANY_CD = 'KL0001' AND MCD.MODULE_CD = 'HR' AND MCD.FIELD_CD IN ('P00650' ) ORDER BY MCD.SYSDEF_CD ) SELECT HSEI.COMPANY_CD , HSEI.BIZAREA_CD , FN_COALESCE(MBL.BIZAREA_NM, MBM.BIZAREA_NM) AS BIZAREA_NM , HSEI.DEPT_CD , FN_COALESCE(MDL.DEPT_NM, MDM.DEPT_NM) AS DEPT_NM , HSEI.EMP_NO , HEM.KOR_NM , HEM.PSTN_CD , PSTN.SYSDEF_NM PSTN_NM , HPM.WGS_YM , HPI.PAY_DT , HSEI.RPAM_TERM_MY , HSEI.RPAM_AMT , HPD.PAY_DDCT_AMT , HPD.TOTAL_PAY_DDCT_AMT , HSEI.RPAM_AMT - HPD.TOTAL_PAY_DDCT_AMT AS BLNC_AMT FROM HR_PCALCPAY_MST HPM INNER JOIN HR_SCHEXP_INFO_X20342 HSEI ON HPM.COMPANY_CD = HSEI.COMPANY_CD AND HPM.EMP_NO = HSEI.EMP_NO AND HPM.NO_SQ = HSEI.NO_SQ LEFT JOIN HR_EMP_MST HEM ON HPM.COMPANY_CD = HEM.COMPANY_CD AND HPM.EMP_NO = HEM.EMP_NO LEFT JOIN MA_BIZAREA_MST MBM ON MBM.COMPANY_CD = HSEI.COMPANY_CD AND MBM.BIZAREA_CD = HSEI.BIZAREA_CD LEFT JOIN MA_BIZAREA_LDTL MBL ON MBL.COMPANY_CD = MBM.COMPANY_CD AND MBL.BIZAREA_CD = MBM.BIZAREA_CD AND MBL.LANG_CD = 'KO' LEFT JOIN MA_DEPT_MST MDM ON MDM.COMPANY_CD = HSEI.COMPANY_CD AND MDM.DEPT_CD = HSEI.DEPT_CD AND TO_CHAR(SYSDATE, 'YYYYMMDD' ) BETWEEN MDM.DEPT_START_DT AND MDM.DEPT_END_DT LEFT JOIN MA_DEPT_LDTL MDL ON MDL.COMPANY_CD = MDM.COMPANY_CD AND MDL.DEPT_CD = MDM.DEPT_CD AND MDL.DEPT_START_DT = MDM.DEPT_START_DT AND MDL.LANG_CD = 'KO' LEFT JOIN HRMCD PSTN ON PSTN.FIELD_CD = 'P00650' AND PSTN.SYSDEF_CD = HEM.PSTN_CD LEFT JOIN HR_PTITLE_INFO HPI ON HPI.COMPANY_CD = HPM.COMPANY_CD AND HPI.COMPANY_CD = HPM.COMPANY_CD AND HPI.BIZAREA_CD = HPM.BIZAREA_CD AND HPI.EMP_TP = HEM.EMP_TP AND HPI.EMPY_TP_CD = HEM.EMPY_TP_CD AND HPI.NO_SQ = HPM.NO_SQ AND HPI.WGS_TP = HPM.WGS_TP AND HPI.RVERS_YM = HPM.WGS_YM LEFT JOIN ( SELECT HPD.COMPANY_CD , HPD.BIZAREA_CD , HPD.WGS_YM , HPD.WGS_TP , HPD.NO_SQ , HPD.EMP_NO , HPD.PAY_DDCT_TP , HPD.PAY_DDCT_AMT , SUM(HPC.PAY_DDCT_AMT)AS TOTAL_PAY_DDCT_AMT FROM HR_PCALCPAY_DTL HPD LEFT JOIN HR_CODEBASE_DTL DDCT_HCD ON DDCT_HCD.COMPANY_CD = HPD.COMPANY_CD AND DDCT_HCD.MENU_CD = '15' AND DDCT_HCD.MCLS_CD = 'Z01' AND DDCT_HCD.MCLS_DC = 'Y' LEFT JOIN HR_PCALCPAY_DTL HPC ON HPC.COMPANY_CD = HPD.COMPANY_CD AND HPC.BIZAREA_CD = HPD.BIZAREA_CD AND HPC.WGS_TP = HPD.WGS_TP AND HPC.NO_SQ = HPD.NO_SQ AND HPC.EMP_NO = HPD.EMP_NO AND HPC.PAY_DDCT_CD = DDCT_HCD.HR_CD AND HPC.WGS_YM &lt;= HPD.WGS_YM WHERE 1 =1 AND HPD.COMPANY_CD = 'KL0001' AND HPD.PAY_DDCT_CD = DDCT_HCD.HR_CD AND HPD.PAY_DDCT_TP = '2' AND HPD.WGS_YM BETWEEN '202501' AND '202509' GROUP BY HPD.COMPANY_CD , HPD.BIZAREA_CD , HPD.WGS_YM , HPD.WGS_TP , HPD.NO_SQ , HPD.EMP_NO , HPD.PAY_DDCT_TP , HPD.PAY_DDCT_AMT ORDER BY HPD.EMP_NO , WGS_YM ) HPD ON HPD.COMPANY_CD = HPM.COMPANY_CD AND HPD.BIZAREA_CD = HPM.BIZAREA_CD AND HPD.WGS_YM = HPM.WGS_YM AND HPD.WGS_TP = HPM.WGS_TP AND HPD.EMP_NO = HEM.EMP_NO AND HPD.NO_SQ = HPM.NO_SQ WHERE HPM.WGS_YM BETWEEN '202501' AND '202509' AND ( HSEI.BIZAREA_CD IN ( '100' , '100' ) ) AND ( HSEI.DEPT_CD IN ( '150101' , '150201' , '150202' , '200102' , '200201' , '200301' , '200403' , '250102' , '250204' , '250206' , '250305' , '300202' , '400301' , '700201' , '100104' , '150102' , '150204' , '200109' , '250303' , '300306' , '300403' , '350219' , '400204' , '450106' , '450207' , '600101' , '150208' , '200101' , '200308' , '250104' , '250201' , '259998' , '300213' , '400215' , '400302' , '500201' , '100107' , '200108' , '200113' , '200306' , '200501' , '300102' , '300103' , '300601' , '300701' , '350212' , '450102' , '500203' , '500204' , '500207' , '100101' , '200103' , '200202' , '200209' , '200307' , '259999' , '300210' , '300404' , '350207' , '350220' , '400316' , '700101' , '100102' , '150206' , '250105' , '250302' , '350213' , '400207' , '450204' , '550101' , '600113' , '100401' , '100601' , '200401' , '200406' , '250203' , '300101' , '300305' , '350103' , '350203' , '350205' , '350206' , '400201' , '400202' , '500208' , '200105' , '200106' , '200107' , '200502' , '300307' , '300310' , '350218' , '400101' , '400304' , '400305' , '450104' , '500101' , '660101' , '100201' , '150207' , '200302' , '200402' , '200802' , '250301' , '300405' , '300702' , '350216' , '400203' , '400303' , '450202' , '500218' , '600111' , '200111' , '250205' , '300207' , '300303' , '300309' , '300311' , '300501' , '350210' , '450103' , '500205' , '100301' , '200303' , '200305' , '200312' , '200404' , '300201' , '300205' , '300212' , '300401' , '350211' , '350215' , '400206' , '400306' , '450101' , '450105' , '600112' , '100108' , '100501' , '150205' , '200110' , '200112' , '200115' , '200205' , '200206' , '300203' , '300204' , '300206' , '300211' , '300301' , '300308' , '350208' , '350209' , '350214' , '500209' , '150203' , '200203' , '200204' , '200207' , '200304' , '250103' , '250304' , '250311' , '300208' , '300402' , '300602' , '350101' , '350204' , '350217' , '350301' , '350302' , '400205' , '450201' , '450216' , '500212' , '100105' , '200114' , '200701' , '300209' , '300302' , '400208' , '450205' , '600201' , '200313' , '200400' , '250202' , '300304' , '350202' , '450206' , '450226' , '500202' , '100103' , '100106' , '200104' , '200405' , '200702' , '250101' , '300104' , '350201' , '450203' , '500206' ) ) AND HPM.EMPY_TP_CD = '1' AND HPM.EMP_TP = '1' ORDER BY HPM.EMP_NO , HPM.WGS_YM</t>
  </si>
  <si>
    <t>/api/FI/GLDTVL00400_Z20342Service/gldtvl00400_z20342ActexStlList</t>
  </si>
  <si>
    <t>2025-12-01 17:42:49</t>
  </si>
  <si>
    <t>SELECT DISTINCT EXPN.COMPANY_CD ,MST.DEPT_CD ,MDM.DEPT_NM ,EXPN.REQ_NO ,ASM.BIZTR_CMD_NO ,ASM.BIZTR_STL_SQ ,MST.BIZTR_PURPSE_CNTN ,MST.BIZTRAREA_FG_NM ,EXPN.EMP_NO ,HRM3.KOR_NM AS EMP_NM ,EXPN.BIZTR_START_DT ,EXPN.START_TM ,EXPN.BIZTR_END_DT ,EXPN.END_TM ,ASM.DOCU_NO ,ASD.CC_CD ,MCM.CC_NM ,ASD.ACCT_CD ,CMST.ACCT_NM ,ASM.BIZTR_DLEXPN ,ASM.EAT_AMT ,ASM.ETC_AMT ,SUM(DECODE(EXPN.FG_CD, '2' , EXPN.ACTEX_AMT)) OVER(PARTITION BY EXPN.REQ_NO, EXPN.EMP_NO) AS ACTEX_AMT2 ,SUM(DECODE(EXPN.FG_CD, '3' , EXPN.ACTEX_AMT)) OVER(PARTITION BY EXPN.REQ_NO, EXPN.EMP_NO) AS ACTEX_AMT3 ,ASM.TRFC_WAY_FG_CD ,ASM.TRNSCT_AMT ,NVL(ASM.TRNSCT_EVDN_YN, 'N' ) AS TRNSCT_EVDN_YN ,CASE WHEN ASM.BIZTR_CMD_NO IS NOT NULL THEN NVL(ASM.BIZTR_DLEXPN, 0 ) + NVL(ASM.EAT_AMT, 0 ) + NVL(ASM.TRNSCT_AMT, 0 ) + NVL(ASM.ETC_AMT, 0 ) ELSE NULL END AS PAY_SUM_AMT ,MST.BIZTR_FG_CD ,MST.BIZTREX_DY ,ASM.BANK_CD ,BANK.FNLT_NM AS BANK_NM ,ASM.ACNT_NO AS ACCNT_NO ,FN_DEC_SAVE_CM_CRYPT_INFO_Z20342(FN_ENC_STYLE_Z20342('ACCOUNT' ), ASM.ACNT_NO) AS ACCNT_NO_DEC ,ASM.ADDRSE_NM AS DPSR_NM ,FDM.ACTG_DT ,ASM.ATHZ_ST_CD ,ASM.STL_FG_CD ,EXPN.COMPANY_CD || ASM.BIZTR_CMD_NO || ASM.BIZTR_START_DT || EXPN.EMP_NO AS FILE_DC ,ASD.BG_UNIT_CD ,FBM.BG_NM AS BG_UNIT_NM ,ASD.BG_ACCT_CD ,FBM2.BGACCT_NM AS BG_ACCT_NM ,ASM.STTL_DEPT_CD ,MDM2.DEPT_NM AS STTL_DEPT_NM ,ASM.STTL_EMP_NO ,HRM4.KOR_NM AS STTL_EMP_NM ,FDM.PC_CD ,FDM.GAAP_CD ,FDM.WRT_DEPT_CD ,FDM.WRT_EMP_NO ,FDM.WRT_DT ,FDM.DOCU_ST_CD FROM HR_BIZTR_REQ_MST_Z20342 MST INNER JOIN HR_BIZTR_COPA_EXPN_INFO_Z20342 EXPN ON MST.COMPANY_CD = EXPN.COMPANY_CD AND MST.BIZTR_CMD_NO = EXPN.BIZTR_CMD_NO INNER JOIN FI_BIZTREX_ACTEX_STL_MST_Z20342 ASM ON EXPN.BIZTR_CMD_NO = ASM.BIZTR_CMD_NO AND EXPN.EMP_NO = ASM.BSNTRPMN_EMP_NO AND EXPN.BIZTR_START_DT = ASM.BIZTR_START_DT INNER JOIN FI_BIZTREX_ACTEX_STL_DTL_Z20342 ASD ON ASM.COMPANY_CD = ASD.COMPANY_CD AND ASM.BIZTR_CMD_NO = ASD.BIZTR_CMD_NO AND ASM.BIZTR_STL_SQ = ASD.BIZTR_STL_SQ AND ASD.DRCR_FG_CD = '1' LEFT OUTER JOIN HR_EMP_MST HRM3 ON EXPN.COMPANY_CD = HRM3.COMPANY_CD AND EXPN.EMP_NO = HRM3.EMP_NO LEFT OUTER JOIN HR_EMP_MST HRM4 ON ASM.COMPANY_CD = HRM4.COMPANY_CD AND ASM.STTL_EMP_NO = HRM4.EMP_NO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 ON MDM.COMPANY_CD = MST.COMPANY_CD AND MDM.DEPT_CD = MST.DEPT_CD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MDM2 ON MDM2.COMPANY_CD = ASM.COMPANY_CD AND MDM2.DEPT_CD = ASM.STTL_DEPT_CD LEFT OUTER JOIN ( SELECT B.COMPANY_CD, B.CC_CD, B.CC_NM, B.START_DT FROM ( SELECT MAX(START_DT) START_DT, CC_CD FROM MA_CC_MST WHERE COMPANY_CD = 'KL0001' GROUP BY CC_CD ) A INNER JOIN MA_CC_MST B ON B.CC_CD = A.CC_CD AND B.START_DT = A.START_DT AND B.COMPANY_CD = 'KL0001' ) MCM ON MCM.COMPANY_CD = ASD.COMPANY_CD AND MCM.CC_CD = ASD.CC_CD LEFT OUTER JOIN MA_COA_MST CMST ON CMST.COMPANY_CD = ASD.COMPANY_CD AND CMST.ACCT_CD = ASD.ACCT_CD LEFT OUTER JOIN CI_BANK_MST BANK ON BANK.BANK_CD = ASM.BANK_CD AND BANK.FNLT_FG_CD ='1' AND BANK.NATION_CD ='KR' LEFT OUTER JOIN FI_BG_MST FBM ON FBM.COMPANY_CD = ASD.COMPANY_CD AND FBM.BG_CD = ASD.BG_UNIT_CD LEFT OUTER JOIN FI_BGACCT_MST FBM2 ON FBM2.COMPANY_CD = ASD.COMPANY_CD AND FBM2.BGACCT_CD = ASD.BG_ACCT_CD LEFT OUTER JOIN FI_DOCU_MST FDM ON FDM.COMPANY_CD = ASM.COMPANY_CD AND FDM.DOCU_NO = ASM.DOCU_NO WHERE 1 =1 AND ASM.ACTG_DT BETWEEN '202510' ||'01' AND TO_CHAR(LAST_DAY(TO_DATE('202510' ||'01' )),'YYYYMMDD' ) AND MST.DEPT_CD = '600111' AND ASM.ATHZ_ST_CD = '3' AND ASM.STL_FG_CD = '02' ORDER BY ASM.BIZTR_CMD_NO, HRM3.KOR_NM, EXPN.BIZTR_START_DT</t>
  </si>
  <si>
    <t>/api/GA/GAMGAR00100_Z20342Service/gamgar00100_z20342ListEAuditMbstEatInfoTransmit</t>
  </si>
  <si>
    <t>2025-12-02 10:17:16</t>
  </si>
  <si>
    <t>SELECT A.DEPT_CD , A.GEMP_NO , A.DEPT_NM , A.POSI_CD , A.POSI_NM , A.EMP_NO , A.KOR_NM , B.EMP_NO AS EA_NO , TO_DATE(B.EAT_DT, 'YYYYMMDD' ) AS EAT_DT , SUBSTRB(B.EAT_TM, 1 , 2 )||':' ||SUBSTRB(B.EAT_TM, 3 , 2 )||':' ||SUBSTRB(B.EAT_TM, 5 , 2 ) EAT_TM , E2.CMMDY_IDNT_NO , E2.TRMNL_NM FROM COMET.VW_HR_EMP_MST_Z20342 A , COMET.GAM_EAT_DC_LIST_Z20342 B , COMET.GAM_TRMNL_MST_Z20342 E2 WHERE B.EMP_NO = A.EMP_NO AND B.GAF_PLCE_FG_CD = E2.TRMNL_NO AND B.EAT_DT BETWEEN TO_CHAR(TO_DATE('2025-09-01' , 'YYYY-MM-DD' ), 'YYYYMMDD' ) AND TO_CHAR(TO_DATE('2025-09-30' , 'YYYY-MM-DD' ), 'YYYYMMDD' ) AND B.GAF_MBST_FG_CD = 'GA711017' AND B.EMP_NO = '240107' ORDER BY A.DEPT_CD DESC , A.POSI_CD DESC , A.EMP_NO DESC , B.EAT_DT DESC , B.EAT_TM DESC OFFSET ((TO_NUMBER('1' )-1 ) * TO_NUMBER('10' )) ROWS FETCH NEXT TO_NUMBER('10') ROWS ONLY</t>
  </si>
  <si>
    <t>/api/HR/OABEWF00300_Z20342Service/oabewf00300_z20342Tab1MstList</t>
  </si>
  <si>
    <t>2025-12-02 10:23:26</t>
  </si>
  <si>
    <t>WITH BAS_VAL AS ( SELECT PCVI.COMM_GRP_CD , PCVI.COMM_CD , PCVI.COMM_DTL_CD , PCVI.CLAS_DTL_CD , MAX(PCVI.USER_DEF_COL2_VR) AS VR1 , MAX(PCVI.USER_DEF_COL4_VR) AS VR2 FROM HR_WLFR_PAY_CRTR_VAL_INFO_Z20342 PCVI INNER JOIN HR_WLFR_PAY_CRTR_INFO_Z20342 PCI ON PCVI.COMPANY_CD = PCI.COMPANY_CD AND PCVI.TSK_FG_CD = PCI.TSK_FG_CD WHERE PCVI.TSK_FG_CD = '020' AND PCVI.START_DT &lt;= SYSDATE AND PCVI.END_DT &gt;= SYSDATE GROUP BY PCVI.COMM_GRP_CD, PCVI.COMM_CD, PCVI.COMM_DTL_CD, PCVI.CLAS_DTL_CD ), CREATE_ZERO AS ( SELECT WRCD.REQ_DOC_NO , WRCD.CNGCND_FG_CD , WRCD.REL_CD , CASE WHEN WRCD.CHILD_FG_CD IS NULL THEN '0' ELSE WRCD.CHILD_FG_CD END AS CHILD_FG_CD , CASE WHEN WRCD.CNGCND_AREA_FG_CD IS NULL THEN '0' ELSE WRCD.CNGCND_AREA_FG_CD END AS CNGCND_AREA_FG_CD FROM HR_ENDW_PAY_LIST_Z20342 EPL INNER JOIN HR_WLFR_REQ_CNGCND_DTL_Z20342 WRCD ON WRCD.COMPANY_CD = EPL.COMPANY_CD AND WRCD.REQ_DOC_NO = EPL.REQ_DOC_NO WHERE EPL.ENDW_FG_CD = '1' ), BAS_VAL2 AS ( SELECT PCVI.COMM_GRP_CD , MAX(PCVI.USER_DEF_COL1_VR) AS VR1 , MAX(PCVI.USER_DEF_COL2_VR) AS VR2 FROM HR_WLFR_PAY_CRTR_VAL_INFO_Z20342 PCVI INNER JOIN HR_WLFR_PAY_CRTR_INFO_Z20342 PCI ON PCVI.COMPANY_CD = PCI.COMPANY_CD AND PCVI.TSK_FG_CD = PCI.TSK_FG_CD WHERE PCVI.TSK_FG_CD = '030' AND PCVI.COMM_GRP_CD = '02' AND PCVI.START_DT &lt;= SYSDATE AND PCVI.END_DT &gt;= SYSDATE GROUP BY PCVI.COMM_GRP_CD, PCVI.COMM_CD, PCVI.COMM_DTL_CD, PCVI.CLAS_DTL_CD ), BAS_VAL2_PNT AS ( SELECT WRSD.REQ_DOC_NO , MAX(MC1.SYSDEF_CD) AS STANDARD_INFO FROM HR_WLFR_REQ_SCHEXP_DTL_Z20342 WRSD INNER JOIN HR_WLFR_REQ_MST_Z20342 WRM ON WRSD.COMPANY_CD = WRM.COMPANY_CD AND WRSD.REQ_DOC_NO = WRM.REQ_DOC_NO INNER JOIN HR_ENDW_PAY_LIST_Z20342 EPL ON EPL.COMPANY_CD = WRM.COMPANY_CD AND EPL.REQ_DOC_NO = WRM.REQ_DOC_NO LEFT JOIN MA_CODEDTL MC1 ON MC1.COMPANY_CD = WRSD.COMPANY_CD AND MC1.MODULE_CD = 'HR' AND MC1.FIELD_CD = 'Z412_20342' INNER JOIN MA_CODEDTL MC2 ON MC2.COMPANY_CD = WRSD.COMPANY_CD AND MC2.SYSDEF_CD = WRSD.PNT_CD AND MC2.MODULE_CD = 'HR' AND MC2.FIELD_CD = 'Z419_20342' AND MC1.SYSDEF_CD = CASE WHEN WRSD.PNT_CD IS NOT NULL THEN MC2.REL_FLAG_3_CD ELSE '' END GROUP BY WRSD.REQ_DOC_NO ), BAS_VAL2_AVG_CVRS AS ( SELECT WRSD.REQ_DOC_NO , MAX(MC1.SYSDEF_CD) AS STANDARD_INFO FROM HR_WLFR_REQ_SCHEXP_DTL_Z20342 WRSD INNER JOIN HR_WLFR_REQ_MST_Z20342 WRM ON WRSD.COMPANY_CD = WRM.COMPANY_CD AND WRSD.REQ_DOC_NO = WRM.REQ_DOC_NO INNER JOIN HR_ENDW_PAY_LIST_Z20342 EPL ON EPL.COMPANY_CD = WRM.COMPANY_CD AND EPL.REQ_DOC_NO = WRM.REQ_DOC_NO LEFT JOIN MA_CODEDTL MC1 ON MC1.COMPANY_CD = WRSD.COMPANY_CD AND MC1.MODULE_CD = 'HR' AND MC1.FIELD_CD = 'Z412_20342' INNER JOIN MA_CODEDTL MC5 ON MC5.MODULE_CD = 'HR' AND MC5.FIELD_CD = 'Z418_20342' AND MC5.SYSDEF_CD = WRSD.CRTR_AVG_SCRG_CD AND (WRSD.AVG_SCRG IS NOT NULL OR WRSD.CVRS_SCRG IS NOT NULL) AND MC1.SYSDEF_CD = CASE WHEN (WRSD.AVG_SCRG IS NOT NULL AND MC5.REL_FLAG_1_CD &lt;= WRSD.AVG_SCRG) THEN '1' WHEN (WRSD.CVRS_SCRG IS NOT NULL AND MC5.REL_FLAG_3_CD &lt;= WRSD.CVRS_SCRG) THEN '1' ELSE '2' END GROUP BY WRSD.REQ_DOC_NO ), BAS_VAL2_MAIN AS ( SELECT WRM.REQ_DOC_NO , CASE WHEN (B1.STANDARD_INFO = '1' OR B2.STANDARD_INFO = '1' ) THEN TO_NUMBER(BV.VR1) WHEN (B1.STANDARD_INFO = '2' OR B2.STANDARD_INFO = '2' ) THEN TO_NUMBER(BV.VR2) ELSE 0 END AS PAY_CRTR_AMT , CASE WHEN (B1.STANDARD_INFO = '1' OR B2.STANDARD_INFO = '1' ) THEN 1 WHEN (B1.STANDARD_INFO = '2' OR B2.STANDARD_INFO = '2' ) THEN 2 ELSE 0 END GROUPING_INFO FROM HR_WLFR_REQ_MST_Z20342 WRM INNER JOIN HR_ENDW_PAY_LIST_Z20342 EPL ON EPL.COMPANY_CD = WRM.COMPANY_CD AND EPL.REQ_DOC_NO = WRM.REQ_DOC_NO LEFT JOIN BAS_VAL2_PNT B1 ON B1.REQ_DOC_NO = WRM.REQ_DOC_NO LEFT JOIN BAS_VAL2_AVG_CVRS B2 ON B2.REQ_DOC_NO = WRM.REQ_DOC_NO INNER JOIN BAS_VAL2 BV ON BV.COMM_GRP_CD = WRM.REQ_FG_CD ), BAS_VAL3 AS ( SELECT PCVI.COMM_GRP_CD , PCVI.COMM_DTL_CD , MAX(PCVI.USER_DEF_COL1_VR) AS VR1 , MAX(PCVI.USER_DEF_COL2_VR) AS VR2 , MAX(PCVI.USER_DEF_COL3_VR) AS VR3 , MAX(PCVI.USER_DEF_COL4_VR) AS VR4 FROM HR_WLFR_PAY_CRTR_VAL_INFO_Z20342 PCVI INNER JOIN HR_WLFR_PAY_CRTR_INFO_Z20342 PCI ON PCVI.COMPANY_CD = PCI.COMPANY_CD AND PCVI.TSK_FG_CD = PCI.TSK_FG_CD WHERE PCVI.TSK_FG_CD = '030' AND PCVI.COMM_GRP_CD = '03' AND PCVI.START_DT &lt;= SYSDATE AND PCVI.END_DT &gt;= SYSDATE GROUP BY PCVI.COMM_GRP_CD, PCVI.COMM_CD, PCVI.COMM_DTL_CD, PCVI.CLAS_DTL_CD ), COUNT_TABLE AS ( SELECT EPL.ENDW_FG_CD , EPL.FG_CD , EPL.PARTNER_CD , EPL.CRTR_DT , COUNT(CBPD.EMP_NO) AS CON_PRN_CNT , COUNT(CBPD.EMP_NO) AS PAY_CNT , (SUM(CBPD.SPLY_AMT)/COUNT(CBPD.EMP_NO)) AS PAY_BAS_AMT , SUM(CBPD.SPLY_AMT) AS PAY_AMT FROM HR_CNGCND_BZENTY_PAY_DTL_Z20342 CBPD INNER JOIN HR_ENDW_PAY_LIST_Z20342 EPL ON EPL.COMPANY_CD = CBPD.COMPANY_CD AND EPL.FG_CD = CBPD.FG_CD AND EPL.CRTR_DT = CBPD.CRTR_DT GROUP BY EPL.ENDW_FG_CD, EPL.FG_CD, EPL.PARTNER_CD, EPL.CRTR_DT ) SELECT EPL.ENDW_FG_CD , EPL.FG_CD , MC2.SYSDEF_NM AS M_FG_CD , MC3.SYSDEF_NM AS D_FG_CD , COUNT(EPL.EMP_NO) AS PEO_NUM , COUNT(EPL.ATHZ_DOC_NO) AS PAY_NUM , NVL(TO_NUMBER(BV.VR1), 0 ) AS PAY_BAS_AMT , SUM(EPL.PAY_AMT) AS PAY_AMT , MAX(EPL.ATHZ_DOC_NO) AS ATHZ_DOC_NO , MAX(EPL.ATHZ_ST_CD) AS ATHZ_ST_CD FROM HR_ENDW_PAY_LIST_Z20342 EPL LEFT OUTER JOIN HR_WLFR_REQ_CNGCND_DTL_Z20342 WRCD ON EPL.COMPANY_CD = WRCD.COMPANY_CD AND EPL.REQ_DOC_NO = WRCD.REQ_DOC_NO LEFT OUTER JOIN HR_WLFR_REQ_MST_Z20342 WRM ON EPL.COMPANY_CD = WRM.COMPANY_CD AND EPL.REQ_DOC_NO = WRM.REQ_DOC_NO INNER JOIN CREATE_ZERO CZ ON CZ.REQ_DOC_NO = WRCD.REQ_DOC_NO AND CZ.CNGCND_FG_CD = WRCD.CNGCND_FG_CD AND CZ.REL_CD = WRCD.REL_CD LEFT OUTER JOIN BAS_VAL BV ON BV.COMM_CD = WRCD.REL_CD AND BV.COMM_GRP_CD = WRCD.CNGCND_FG_CD AND BV.COMM_DTL_CD = CZ.CHILD_FG_CD AND BV.CLAS_DTL_CD = CZ.CNGCND_AREA_FG_CD INNER JOIN MA_CODEDTL MC2 ON MC2.COMPANY_CD = WRCD.COMPANY_CD AND MC2.SYSDEF_CD = WRCD.CNGCND_FG_CD AND MC2.MODULE_CD = 'HR' AND MC2.FIELD_CD = 'Z403_20342' INNER JOIN MA_CODEDTL MC3 ON MC3.COMPANY_CD = WRCD.COMPANY_CD AND MC3.SYSDEF_CD = WRCD.REL_CD AND MC3.MODULE_CD = 'HR' AND MC3.FIELD_CD = 'P00710' WHERE EPL.ENDW_FG_CD = '1' AND EPL.FG_CD IN ('10' , '15' ) AND EPL.ATHZ_ST_CD = '4' GROUP BY EPL.ENDW_FG_CD, EPL.FG_CD, MC2.SYSDEF_NM, MC3.SYSDEF_NM, BV.VR1 UNION ALL SELECT EPL.ENDW_FG_CD , CASE WHEN CBPD.PARTNER_FG_CD = '01' THEN '20' ELSE '' END AS FG_CD , MC2.SYSDEF_NM AS M_FG_CD , MC3.SYSDEF_NM AS D_FG_CD , COUNT(CBPD.EMP_NO) AS PEO_NUM , COUNT(CBPD.EMP_NO) AS PAY_NUM , (SUM(CBPD.SPLY_AMT)/COUNT(CBPD.EMP_NO)) AS PAY_BAS_AMT , SUM(CBPD.SPLY_AMT) AS PAY_AMT , MAX(EPL.ATHZ_DOC_NO) AS ATHZ_DOC_NO , MAX(EPL.ATHZ_ST_CD) AS ATHZ_ST_CD FROM HR_ENDW_PAY_LIST_Z20342 EPL INNER JOIN HR_CNGCND_BZENTY_PAY_MST_Z20342 CBPM ON CBPM.COMPANY_CD = EPL.COMPANY_CD AND CBPM.PARTNER_CD = EPL.PARTNER_CD AND CBPM.CRTR_DT = EPL.CRTR_DT INNER JOIN HR_CNGCND_BZENTY_PAY_DTL_Z20342 CBPD ON CBPD.COMPANY_CD = CBPM.COMPANY_CD AND CBPD.PARTNER_FG_CD = CBPM.PARTNER_FG_CD AND CBPD.CRTR_DT = CBPM.CRTR_DT INNER JOIN MA_CODEDTL MC2 ON MC2.COMPANY_CD = CBPD.COMPANY_CD AND MC2.SYSDEF_CD = CBPD.CNGCND_FG_CD AND MC2.MODULE_CD = 'HR' AND MC2.FIELD_CD = 'Z403_20342' INNER JOIN MA_CODEDTL MC3 ON MC3.COMPANY_CD = CBPD.COMPANY_CD AND MC3.SYSDEF_CD = CBPD.REL_CD AND MC3.MODULE_CD = 'HR' AND MC3.FIELD_CD = 'P00710' WHERE EPL.ENDW_FG_CD = '1' AND EPL.FG_CD = '20' AND CBPD.PARTNER_FG_CD = '01' AND EPL.ATHZ_ST_CD = '4' GROUP BY EPL.ENDW_FG_CD, CBPD.PARTNER_FG_CD, MC2.SYSDEF_NM, MC3.SYSDEF_NM UNION ALL SELECT EPL.ENDW_FG_CD , EPL.FG_CD , CM.CONDO_NM AS M_FG_CD , CI.SAST_NM AS D_FG_CD , COUNT(CRD.EMP_NO) AS PEO_NUM , COUNT(CRD.EMP_NO) AS PAY_NUM , (SUM(EPL.PAY_AMT)/NVL(COUNT(CRD.EMP_NO), 1 )) AS PAY_BAS_AMT , SUM(EPL.PAY_AMT) AS PAY_AMT , MAX(EPL.ATHZ_DOC_NO) AS ATHZ_DOC_NO , MAX(EPL.ATHZ_ST_CD) AS ATHZ_ST_CD FROM HR_CONDO_REQ_DTL_Z20342 CRD LEFT JOIN HR_CONDO_MPNG_MST_Z20342 CMM ON CMM.CONDO_ID = CRD.CONDO_ID AND CMM.BIZAREA_CD = CRD.BIZAREA_CD AND CMM.BZENTY_RSV_NO = CRD.RSV_NO LEFT JOIN HR_WLFR_REQ_MST_Z20342 WRM ON WRM.REQ_DOC_NO = CRD.REQ_DOC_NO AND WRM.EMP_NO = CRD.EMP_NO INNER JOIN HR_EMP_MST EM ON EM.EMP_NO = WRM.EMP_NO LEFT JOIN MA_DEPT_MST DM ON DM.DEPT_CD = EM.DEPT_CD AND WRM.REQ_DT BETWEEN DM.DEPT_START_DT AND NVL(DM.DEPT_END_DT, '99991231' ) LEFT JOIN HR_CONDO_MST_Z20342 CM ON CM.CONDO_ID = CRD.CONDO_ID AND CRD.REQ_DT BETWEEN CM.START_DT AND CM.END_DT LEFT JOIN HR_CONDO_INFO_Z20342 CI ON CI.CONDO_ID = CM.CONDO_ID AND CI.BIZAREA_CD = CRD.BIZAREA_CD AND CRD.REQ_DT BETWEEN CI.START_DT AND CI.END_DT LEFT JOIN HR_CONDO_RUM_INFO_Z20342 CRI ON CRI.CONDO_ID = CM.CONDO_ID AND CRI.BIZAREA_CD = CI.BIZAREA_CD AND CRI.RUM_TP_CD = CRD.RUM_TP_CD AND CRD.REQ_DT BETWEEN CRI.START_DT AND CRI.END_DT LEFT JOIN HR_ENDW_PAY_LIST_Z20342 EPL ON EPL.ATHZ_DOC_NO = WRM.ATHZ_DOC_NO AND CI.PARTNER_CD = EPL.PARTNER_CD WHERE EPL.FG_CD = '40' AND EPL.ENDW_FG_CD = '1' AND WRM.ATHZ_ST_CD = '4' AND EPL.ATHZ_ST_CD = '4' GROUP BY EPL.ENDW_FG_CD , EPL.FG_CD , CM.CONDO_NM , CI.SAST_NM UNION ALL SELECT EPL.ENDW_FG_CD , EPL.FG_CD , CASE WHEN MAX(WRSD.PNT_CD) IS NOT NULL THEN MAX(MC2.SYSDEF_NM) ELSE MAX(MC3.SYSDEF_NM) END AS M_FG_CD , NVL(MAX(MC4.SYSDEF_NM), '자녀' ) AS D_FG_CD , COUNT(EPL.EMP_NO) AS PEO_NUM , COUNT(EPL.REQ_DOC_NO) AS PAY_NUM , CASE WHEN MAX(B1.STANDARD_INFO) = '1' OR MAX(B2.STANDARD_INFO) = '1' THEN MAX(BM.PAY_CRTR_AMT) WHEN MAX(B1.STANDARD_INFO) = '2' OR MAX(B2.STANDARD_INFO) = '2' THEN MAX(BM.PAY_CRTR_AMT) ELSE NULL END AS PAY_BAS_AMT , SUM(EPL.PAY_AMT) AS PAY_AMT , MAX(EPL.ATHZ_DOC_NO) AS ATHZ_DOC_NO , MAX(EPL.ATHZ_ST_CD) AS ATHZ_ST_CD FROM HR_ENDW_PAY_LIST_Z20342 EPL INNER JOIN HR_WLFR_REQ_SCHEXP_DTL_Z20342 WRSD ON EPL.COMPANY_CD = WRSD.COMPANY_CD AND EPL.REQ_DOC_NO = WRSD.REQ_DOC_NO INNER JOIN HR_WLFR_REQ_MST_Z20342 WRM ON WRM.COMPANY_CD = EPL.COMPANY_CD AND WRM.REQ_DOC_NO = EPL.REQ_DOC_NO INNER JOIN HR_EMP_MST HEM ON HEM.COMPANY_CD = EPL.COMPANY_CD AND HEM.EMP_NO = EPL.EMP_NO LEFT JOIN HR_FAMILY_MST HFM ON HFM.COMPANY_CD = WRSD.COMPANY_CD AND HFM.EMP_NO = WRM.EMP_NO AND HFM.FAML_NM = WRSD.CHILD_NM LEFT JOIN MA_CODEDTL MC ON MC.COMPANY_CD = WRSD.COMPANY_CD AND MC.SYSDEF_CD = WRSD.PNT_CD AND MC.MODULE_CD = 'HR' AND MC.FIELD_CD = 'Z419_20342' LEFT OUTER JOIN BAS_VAL2 BV ON BV.COMM_GRP_CD = WRM.REQ_FG_CD LEFT OUTER JOIN BAS_VAL2_PNT B1 ON B1.REQ_DOC_NO = WRM.REQ_DOC_NO LEFT OUTER JOIN BAS_VAL2_AVG_CVRS B2 ON B2.REQ_DOC_NO = WRM.REQ_DOC_NO LEFT OUTER JOIN BAS_VAL2_MAIN BM ON BM.REQ_DOC_NO = WRM.REQ_DOC_NO LEFT JOIN MA_CODEDTL MC2 ON MC2.MODULE_CD = 'HR' AND MC2.FIELD_CD = 'Z412_20342' AND MC2.SYSDEF_CD = B1.STANDARD_INFO LEFT JOIN MA_CODEDTL MC3 ON MC3.MODULE_CD = 'HR' AND MC3.FIELD_CD = 'Z412_20342' AND MC3.SYSDEF_CD = B2.STANDARD_INFO LEFT JOIN MA_CODEDTL MC4 ON MC4.MODULE_CD = 'HR' AND MC4.FIELD_CD = 'P00710' AND MC4.SYSDEF_CD = HFM.REL_CD WHERE EPL.ENDW_FG_CD = '1' AND EPL.FG_CD = '30' AND EPL.ATHZ_ST_CD = '4' GROUP BY EPL.COMPANY_CD, EPL.ENDW_FG_CD, EPL.FG_CD, BM.GROUPING_INFO UNION ALL SELECT EPL.ENDW_FG_CD , EPL.FG_CD , MC2.SYSDEF_NM AS M_FG_CD , MC3.SYSDEF_NM AS D_FG_CD , COUNT(EPL.EMP_NO) AS PEO_NUM , COUNT(EPL.ATHZ_DOC_NO) AS PAY_NUM , CASE WHEN WRDD.OWN_LIVE_FG_CD = '1' THEN MAX(NVL(TO_NUMBER(BV.VR1), 0 )) WHEN WRDD.OWN_LIVE_FG_CD = '2' THEN MAX(NVL(TO_NUMBER(BV.VR2), 0 )) WHEN WRDD.OWN_LIVE_FG_CD = '3' THEN MAX(NVL(TO_NUMBER(BV.VR3), 0 )) WHEN WRDD.OWN_LIVE_FG_CD = '4' THEN MAX(NVL(TO_NUMBER(BV.VR4), 0 )) WHEN WRDD.OWN_LIVE_FG_CD = '1' THEN MAX(NVL(TO_NUMBER(BV.VR1), 0 )) WHEN WRDD.OWN_LIVE_FG_CD = '2' THEN MAX(NVL(TO_NUMBER(BV.VR2), 0 )) WHEN WRDD.OWN_LIVE_FG_CD = '3' THEN MAX(NVL(TO_NUMBER(BV.VR3), 0 )) WHEN WRDD.OWN_LIVE_FG_CD = '4' THEN MAX(NVL(TO_NUMBER(BV.VR4), 0 )) WHEN WRDD.OWN_LIVE_FG_CD = '1' THEN MAX(NVL(TO_NUMBER(BV.VR1), 0 )) WHEN WRDD.OWN_LIVE_FG_CD = '2' THEN MAX(NVL(TO_NUMBER(BV.VR2), 0 )) WHEN WRDD.OWN_LIVE_FG_CD = '3' THEN MAX(NVL(TO_NUMBER(BV.VR3), 0 )) WHEN WRDD.OWN_LIVE_FG_CD = '4' THEN MAX(NVL(TO_NUMBER(BV.VR4), 0 )) ELSE 0 END AS PAY_BAS_AMT , SUM(EPL.PAY_AMT) AS PAY_AMT , MAX(EPL.ATHZ_DOC_NO) AS ATHZ_DOC_NO , MAX(EPL.ATHZ_ST_CD) AS ATHZ_ST_CD FROM HR_ENDW_PAY_LIST_Z20342 EPL INNER JOIN HR_WLFR_REQ_DSST_DTL_Z20342 WRDD ON EPL.COMPANY_CD = WRDD.COMPANY_CD AND EPL.REQ_DOC_NO = WRDD.REQ_DOC_NO INNER JOIN HR_WLFR_REQ_MST_Z20342 WRM ON WRM.COMPANY_CD = EPL.COMPANY_CD AND WRM.REQ_DOC_NO = EPL.REQ_DOC_NO INNER JOIN MA_CODEDTL MC2 ON MC2.COMPANY_CD = WRDD.COMPANY_CD AND MC2.SYSDEF_CD = WRDD.HDMG_SCL_CD AND MC2.MODULE_CD = 'HR' AND MC2.FIELD_CD = 'Z415_20342' INNER JOIN MA_CODEDTL MC3 ON MC3.COMPANY_CD = WRDD.COMPANY_CD AND MC3.SYSDEF_CD = WRDD.OWN_LIVE_FG_CD AND MC3.MODULE_CD = 'HR' AND MC3.FIELD_CD = 'Z416_20342' LEFT OUTER JOIN BAS_VAL3 BV ON BV.COMM_GRP_CD = WRM.REQ_FG_CD AND BV.COMM_DTL_CD = WRDD.HDMG_SCL_CD WHERE EPL.ENDW_FG_CD = '1' AND EPL.FG_CD = '50' AND EPL.ATHZ_ST_CD = '4' GROUP BY EPL.ENDW_FG_CD, EPL.FG_CD, MC2.SYSDEF_NM, MC3.SYSDEF_NM, WRDD.OWN_LIVE_FG_CD UNION ALL SELECT EPL.ENDW_FG_CD , EPL.FG_CD , MC2.SYSDEF_NM AS M_FG_CD , CPM.PARTNER_NM AS D_FG_CD , CNT.CON_PRN_CNT AS PEO_NUM , CNT.PAY_CNT AS PAY_NUM , CNT.PAY_BAS_AMT AS PAY_BAS_AMT , EPL.PAY_AMT , MAX(EPL.ATHZ_DOC_NO) AS ATHZ_DOC_NO , MAX(EPL.ATHZ_ST_CD) AS ATHZ_ST_CD FROM HR_ENDW_PAY_LIST_Z20342 EPL LEFT OUTER JOIN HR_ENDW_SPLCP_INFO_Z20342 ESI ON ESI.COMPANY_CD = EPL.COMPANY_CD AND ESI.ENDW_FG_CD = EPL.ENDW_FG_CD AND ESI.PARTNER_CD = EPL.PARTNER_CD LEFT OUTER JOIN CI_PARTNER_MST CPM ON CPM.PARTNER_CD = EPL.PARTNER_CD INNER JOIN HR_CNGCND_BZENTY_PAY_DTL_Z20342 CBPD ON CBPD.COMPANY_CD = EPL.COMPANY_CD AND CBPD.FG_CD = EPL.FG_CD AND CBPD.CRTR_DT = EPL.CRTR_DT LEFT OUTER JOIN COUNT_TABLE CNT ON CNT.ENDW_FG_CD = EPL.ENDW_FG_CD AND CNT.FG_CD = EPL.FG_CD AND CNT.PARTNER_CD = EPL.PARTNER_CD AND CNT.CRTR_DT = EPL.CRTR_DT INNER JOIN MA_CODEDTL MC ON MC.COMPANY_CD = EPL.COMPANY_CD AND MC.SYSDEF_CD = EPL.FG_CD AND MC.MODULE_CD = 'HR' AND MC.FIELD_CD = 'Z410_20342' INNER JOIN MA_CODEDTL MC2 ON MC2.COMPANY_CD = EPL.COMPANY_CD AND MC2.SYSDEF_CD = CBPD.PARTNER_FG_CD AND MC2.MODULE_CD = 'HR' AND MC2.FIELD_CD = 'Z425_20342' WHERE EPL.ENDW_FG_CD = '1' AND MC.FLAG_CD = '60' AND EPL.ATHZ_ST_CD = '4' GROUP BY EPL.ENDW_FG_CD , EPL.FG_CD , MC2.SYSDEF_NM , CPM.PARTNER_NM , CNT.CON_PRN_CNT , CNT.PAY_CNT , CNT.PAY_BAS_AMT , EPL.PAY_AMT ORDER BY FG_CD</t>
  </si>
  <si>
    <t>/api/HR/ODMWPM00127_Z20342Service/selectODMWPM00127_Z20342Batch</t>
  </si>
  <si>
    <t>2025-12-02 11:43:21</t>
  </si>
  <si>
    <t>{ call PG_HR_OTL_INOUT_CLOSE_PKG.MAIN ( &lt;null&gt; , &lt;null&gt; , '20251111' , '20251111' , 12 , 12 , '030842' , 12 , 'daebo_017' ) }</t>
  </si>
  <si>
    <t>/api/CO/PANPAC00700_SERVICE/panpac00700_list</t>
  </si>
  <si>
    <t>2025-12-02 15:32:50</t>
  </si>
  <si>
    <t>SELECT COALESCE(SYSDEF_NM, A.PADOC_TP) PADOC_TP, A.PAV_CD, PAV_NM, SUM(PAV_VN1) PAA_AMT, SUM(PAV_VN2) DOC_AMT, SUM(PAV_VN1) - SUM(PAV_VN2) DIF_AMT FROM ( SELECT ACPE_YM, PADOC_TP, PAV_CD, SUM(PAV_VN) PAV_VN1, 0 PAV_VN2 FROM CO_PAA_SUM WHERE COMPANY_CD = 'KL0001' AND ACPE_YM BETWEEN '202509' AND '202509' AND PADOC_TP NOT LIKE '4%' AND ('' IS NULL OR '' = '' OR PADOC_TP = '' ) AND ('' IS NULL OR '' = '' OR PAV_CD IN ( '' ) ) GROUP BY ACPE_YM, PADOC_TP, PAV_CD UNION ALL SELECT SUBSTRING(CPM.ACTG_DT,1 ,6 ) ACPE_YM, CPM.PADOC_TP, PAV_CD, 0 PAV_VN1, SUM(PAV_VN) PAV_VN2 FROM CO_PADOC_MST CPM INNER JOIN CO_PADOC_DTL CPD ON CPM.COMPANY_CD = CPD.COMPANY_CD AND CPM.PADOC_NO = CPD.PADOC_NO LEFT OUTER JOIN CO_PADOC_MST RCPM ON CPM.COMPANY_CD = RCPM.COMPANY_CD AND CPM.PADOC_NO = RCPM.RFDOCU_NO AND RCPM.PADOC_TP LIKE '%99' WHERE CPM.COMPANY_CD = 'KL0001' AND CPM.PADOC_TP NOT LIKE '%99' AND RCPM.PADOC_NO IS NULL AND CPM.ACTG_DT BETWEEN '20250901' AND '20250930' AND ('' IS NULL OR '' = '' OR CPM.PADOC_TP = '' ) AND ('' IS NULL OR '' = '' OR CPD.PAV_CD IN ( '' ) ) GROUP BY CPM.ACTG_DT, CPM.PADOC_TP, PAV_CD ) A LEFT OUTER JOIN CO_PAV_MST B ON B.COMPANY_CD = 'KL0001' AND A.PAV_CD = B.PAV_CD AND B.USE_YN = 'Y' LEFT OUTER JOIN MA_CODEDTL C ON C.COMPANY_CD = 'KL0001' AND A.PADOC_TP = C.SYSDEF_CD AND C.MODULE_CD = 'CO' AND C.FIELD_CD = 'P00090' GROUP BY A.PADOC_TP, SYSDEF_NM, A.PAV_CD, PAV_NM ORDER BY A.PADOC_TP, A.PAV_CD</t>
  </si>
  <si>
    <t>/api/FI/GLDCMT01500_Z20342Service/gldcmt01500_z20342System</t>
  </si>
  <si>
    <t>2025-12-02 16:37:48</t>
  </si>
  <si>
    <t>SELECT * FROM (SELECT DISTINCT B.DOCU_NO ,B.ACTG_DT ,B.WRT_DT ,B.WRT_DEPT_CD ,FN_FI_GET_CODE_NAME_Z20342('DEPT' ,B.COMPANY_CD,B.ACTG_DT,B.WRT_DEPT_CD) AS WRT_DEPT_NM ,B.WRT_EMP_NO ,(SELECT Z.KOR_NM FROM HR_EMP_MST Z WHERE Z.COMPANY_CD = A.COMPANY_CD AND Z.EMP_NO = B.WRT_EMP_NO) AS WRT_EMP_NM ,B.CNSUL_DC ,'Y' AS DOCU_YN FROM FI_DOCU_DTL A INNER JOIN FI_DOCU_MST B ON B.COMPANY_CD = A.COMPANY_CD AND B.PC_CD = A.PC_CD AND B.DOCU_NO = A.DOCU_NO INNER JOIN MA_COA_MST C ON C.COMPANY_CD = A.COMPANY_CD AND C.GAAP_CD = B.GAAP_CD AND C.ACCT_CD = A.ACCT_CD WHERE A.COMPANY_CD = 'KL0001' AND A.ACCT_CD IN ('52416101' ,'52416102' ,'52416103' ,'52416104' ,'52416105' ,'52424101' ,'53416101' ,'53416102' ,'53416103' ,'53416104' ,'53416105' ) AND A.DRCRFG_CD = C.DRCRFG_CD AND (('1' = '1' AND B.ACTG_DT BETWEEN '202511' ||'01' AND '202511' ||'31' ) OR ('1' = '2' AND B.ACTG_DT BETWEEN TO_CHAR(ADD_MONTHS('202511' ||'01' ,-2 ),'YYYYMMDD' ) AND '202511' ||'31' ) OR ('1' = '3' AND B.ACTG_DT BETWEEN TO_CHAR(ADD_MONTHS('202511' ||'01' ,-5 ),'YYYYMMDD' ) AND '202511' ||'31' ) OR ('1' = '4' AND B.ACTG_DT BETWEEN TO_CHAR(ADD_MONTHS('202511' ||'01' ,-11 ),'YYYYMMDD' ) AND '202511' ||'31')) ORDER BY DOCU_NO)</t>
  </si>
  <si>
    <t>/api/FI/GLDTVL00200_Z20342Service/gldtvl00200_z20342BiztrCardOverRdmList</t>
  </si>
  <si>
    <t>2025-12-03 09:49:28</t>
  </si>
  <si>
    <t>SELECT CADM.COMPANY_CD ,CADM.CARD_NO ,FN_DEC_SAVE_CM_CRYPT_INFO_Z20342(FN_ENC_STYLE_Z20342('CREDIT' ), CADM.CARD_NO) AS CARD_NO_DEC ,CMM.MNG_DEPT_CD ,MDM2.DEPT_NM AS MNG_DEPT_NM ,BCSM.BSNTRPMN_EMP_NO ,HEM.KOR_NM AS BSNTRPMN_EMP_NM ,BCSM.BSNTRPMN_DEPT_CD ,MDM.DEPT_NM AS BSNTRPMN_DEPT_NM ,BCSM.BIZTR_CMD_NO ,BCSM.BIZTR_START_DT ,BCSM.BIZTR_END_DT ,BRM.BIZTREX_DY ,BCSM.PRDY_STAYNG_YN ,BCSM.CLFR_STAYNG_YN ,BRM.BIZTRAREA_FG_NM ,BRM.BIZTR_PURPSE_CNTN ,TO_CHAR(CADM.APRVL_DTS, 'YYYY-MM-DD' ) AS APRVL_DT ,CADM.CARD_APRVL_NO ,CADM.SPLY_AMT ,CADM.VAT_AMT ,CADM.APRVL_AMT ,BCSM.STNGCST_REG_AMT ,BCSM.STNGCST_OVER_AMT ,CADM.FRCS_BRNO ,CADM.FRCS_NO ,CADM.FRCS_NM ,CADM.FRCS_RPRSV_NM ,CADM.FRCS_TEL_NO ,CADM.FRCS_ZIP ,CADM.FRCS_ADDR ,CADM.FRCS_BIZTP_NM ,CADM.ACTG_DT ,FDM.DOCU_NO AS RDM_DOCU_NO ,BCSM.RDM_DT ,BCSM.RDM_ATHZ_ST_CD ,BCSM.RDM_YN ,BCSM.NORDM_REASON_CNTN ,BCSM.ETC_NORDM_REASON_CNTN ,BORD.OVER_AMT ,BORD.OVER_REASON_CNTN ,BCSM.BIZTR_STL_SQ ,BCSD.CC_CD ,MCM.CC_NM ,BCSD.ACCT_CD ,CMST.ACCT_NM ,FDM.DOCU_ST_CD ,BCSM.DOCU_NO FROM FI_CCCRD_APRVL_DC_MST_Z20342 CADM INNER JOIN FI_BIZTREX_CARD_STL_MST_Z20342 BCSM ON BCSM.COMPANY_CD = CADM.COMPANY_CD AND BCSM.CARD_NO = CADM.CARD_NO AND BCSM.CARD_APRVL_NO = CADM.CARD_APRVL_NO INNER JOIN FI_BIZTREX_CARD_STL_DTL_Z20342 BCSD ON BCSM.COMPANY_CD = BCSD.COMPANY_CD AND BCSM.BIZTR_CMD_NO = BCSD.BIZTR_CMD_NO AND BCSM.CARD_NO = BCSD.CARD_NO AND BCSM.CARD_APRVL_NO = BCSD.CARD_APRVL_NO AND BCSM.BIZTR_STL_SQ = BCSD.BIZTR_STL_SQ AND BCSD.DRCR_FG_CD = '1' AND BCSD.ACCT_CD != '11126101' LEFT OUTER JOIN FI_BIZTREX_OVER_REASON_DTL_Z20342 BORD ON BCSM.COMPANY_CD = BORD.COMPANY_CD AND BCSM.BIZTR_CMD_NO = BORD.BIZTR_CMD_NO AND BCSM.CARD_NO = BORD.CARD_NO AND BCSM.CARD_APRVL_NO = BORD.CARD_APRVL_NO AND BCSM.BIZTR_STL_SQ = BORD.BIZTR_STL_SQ LEFT OUTER JOIN FI_CCCRD_MNG_MST_Z20342 CMM ON CMM.COMPANY_CD = CADM.COMPANY_CD AND FN_DEC_SAVE_CM_CRYPT_INFO_Z20342(FN_ENC_STYLE_Z20342('CREDIT' ),CMM.CARD_NO) = FN_DEC_SAVE_CM_CRYPT_INFO_Z20342(FN_ENC_STYLE_Z20342('CREDIT' ),CADM.CARD_NO) AND CMM.CARD_TP_CD = '2' LEFT OUTER JOIN HR_BIZTR_COPA_EXPN_INFO_Z20342 BCEI ON BCEI.COMPANY_CD = BCSM.COMPANY_CD AND BCEI.REQ_NO = BCSM.BIZTR_CMD_NO AND BCEI.EMP_NO = BCSM.BSNTRPMN_EMP_NO AND BCEI.BIZTR_START_DT = BCSM.BIZTR_START_DT AND BCEI.FG_CD = '1' LEFT OUTER JOIN HR_BIZTR_REQ_MST_Z20342 BRM ON BRM.COMPANY_CD = BCEI.COMPANY_CD AND BRM.REQ_NO = BCEI.REQ_NO LEFT OUTER JOIN HR_EMP_MST HEM ON BCSM.COMPANY_CD = HEM.COMPANY_CD AND BCSM.BSNTRPMN_EMP_NO = HEM.EMP_NO LEFT OUTER JOIN MA_COA_MST CMST ON CMST.COMPANY_CD = BCSD.COMPANY_CD AND CMST.ACCT_CD = BCSD.ACCT_CD LEFT OUTER JOIN FI_DOCU_MST FDM ON FDM.COMPANY_CD = BCSM.COMPANY_CD AND FDM.DOCU_NO = BCSM.RDM_DOCU_NO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 ON BCSM.BSNTRPMN_DEPT_CD = MDM.DEPT_CD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MDM2 ON CMM.MNG_DEPT_CD = MDM2.DEPT_CD LEFT OUTER JOIN ( SELECT B.COMPANY_CD, B.CC_CD, B.CC_NM, B.START_DT FROM ( SELECT MAX(START_DT) START_DT, CC_CD FROM MA_CC_MST WHERE COMPANY_CD = 'KL0001' GROUP BY CC_CD ) A INNER JOIN MA_CC_MST B ON B.CC_CD = A.CC_CD AND B.START_DT = A.START_DT AND B.COMPANY_CD = 'KL0001' ) MCM ON MCM.COMPANY_CD = BCSD.COMPANY_CD AND MCM.CC_CD = BCSD.CC_CD WHERE 1 =1 AND NVL(BCSM.STNGCST_OVER_AMT,BORD.OVER_AMT) &gt; 0 AND BCSM.STL_FG_CD = '02' AND BCSM.ATHZ_ST_CD = '3' AND CMM.MNG_DEPT_CD = '600111' ORDER BY APRVL_DT</t>
  </si>
  <si>
    <t>/api/HR/PBMTLC01402_Z20342Service/pbmtlc01402_Z20342Tab2List</t>
  </si>
  <si>
    <t>2025-12-03 11:15:13</t>
  </si>
  <si>
    <t>SELECT emp.COMPANY_CD , emp.PSTN_CD , SUM(CASE WHEN CONCAT('2024' ,'01' ) = SUBSTR(emp.RETR_DT,1 ,6 ) AND m.PAY_AMT &lt;= pay.PAY_TOT_AMT THEN 1 ELSE 0 END) AS M01_CNT , SUM(CASE WHEN CONCAT('2024' ,'02' ) = SUBSTR(emp.RETR_DT,1 ,6 ) AND m.PAY_AMT &lt;= pay.PAY_TOT_AMT THEN 1 ELSE 0 END) AS M02_CNT , SUM(CASE WHEN CONCAT('2024' ,'03' ) = SUBSTR(emp.RETR_DT,1 ,6 ) AND m.PAY_AMT &lt;= pay.PAY_TOT_AMT THEN 1 ELSE 0 END) AS M03_CNT , SUM(CASE WHEN CONCAT('2024' ,'04' ) = SUBSTR(emp.RETR_DT,1 ,6 ) AND m.PAY_AMT &lt;= pay.PAY_TOT_AMT THEN 1 ELSE 0 END) AS M04_CNT , SUM(CASE WHEN CONCAT('2024' ,'05' ) = SUBSTR(emp.RETR_DT,1 ,6 ) AND m.PAY_AMT &lt;= pay.PAY_TOT_AMT THEN 1 ELSE 0 END) AS M05_CNT , SUM(CASE WHEN CONCAT('2024' ,'06' ) = SUBSTR(emp.RETR_DT,1 ,6 ) AND m.PAY_AMT &lt;= pay.PAY_TOT_AMT THEN 1 ELSE 0 END) AS M06_CNT , SUM(CASE WHEN CONCAT('2024' ,'07' ) = SUBSTR(emp.RETR_DT,1 ,6 ) AND m.PAY_AMT &lt;= pay.PAY_TOT_AMT THEN 1 ELSE 0 END) AS M07_CNT , SUM(CASE WHEN CONCAT('2024' ,'08' ) = SUBSTR(emp.RETR_DT,1 ,6 ) AND m.PAY_AMT &lt;= pay.PAY_TOT_AMT THEN 1 ELSE 0 END) AS M08_CNT , SUM(CASE WHEN CONCAT('2024' ,'09' ) = SUBSTR(emp.RETR_DT,1 ,6 ) AND m.PAY_AMT &lt;= pay.PAY_TOT_AMT THEN 1 ELSE 0 END) AS M09_CNT , SUM(CASE WHEN CONCAT('2024' ,'10' ) = SUBSTR(emp.RETR_DT,1 ,6 ) AND m.PAY_AMT &lt;= pay.PAY_TOT_AMT THEN 1 ELSE 0 END) AS M10_CNT , SUM(CASE WHEN CONCAT('2024' ,'11' ) = SUBSTR(emp.RETR_DT,1 ,6 ) AND m.PAY_AMT &lt;= pay.PAY_TOT_AMT THEN 1 ELSE 0 END) AS M11_CNT , SUM(CASE WHEN CONCAT('2024' ,'12' ) = SUBSTR(emp.RETR_DT,1 ,6 ) AND m.PAY_AMT &lt;= pay.PAY_TOT_AMT THEN 1 ELSE 0 END) AS M12_CNT FROM HR_EMP_MST emp INNER JOIN HR_PCALCPAY_MST pay ON emp.COMPANY_CD = pay.COMPANY_CD AND emp.EMP_NO = pay.EMP_NO AND SUBSTR(emp.RETR_DT,1 ,6 ) = pay.WGS_YM INNER JOIN ( SELECT a.COMPANY_CD , a.EMP_NO , b.WGS_YM , NVL(SUM(b.USL_WAGE_AMT),0 ) AS PAY_AMT FROM HR_EMP_MST a INNER JOIN HR_PODINARY_INFO_X20342 b ON a.COMPANY_CD = b.COMPANY_CD AND a.EMP_NO = b.EMP_NO AND b.WGS_YM = SUBSTR(b.START_DT,1 ,6 ) AND b.WGS_FG = '1' AND b.NO_SQ = 1 AND b.WGS_YM LIKE CONCAT('2024' ,'%' ) WHERE a.COMPANY_CD = 'KL0001' AND a.HLOF_FG_CD = '3' AND a.RETR_DT &gt;= CONCAT('2024' ,'0101' ) AND a.RETR_DT BETWEEN b.START_DT AND b.END_DT GROUP BY a.COMPANY_CD, a.EMP_NO, b.WGS_YM ) m ON m.COMPANY_CD = pay.COMPANY_CD AND m.EMP_NO = pay.EMP_NO AND pay.WGS_YM = m.WGS_YM AND pay.WGS_TP = '1' AND pay.NO_SQ = 1 WHERE emp.COMPANY_CD = 'KL0001' AND emp.HLOF_FG_CD = '3' AND emp.PSTN_CD IS NOT NULL AND NVL(emp.RETR_DT,'99991231' ) &gt;= CONCAT('2024' ,'0101' ) AND pay.PAY_TOT_AMT != 0 AND m.PAY_AMT != 0 GROUP BY emp.COMPANY_CD, emp.PSTN_CD</t>
  </si>
  <si>
    <t>/api/SF/SendEmailService/EIMBRTSendMailService</t>
  </si>
  <si>
    <t>2025-12-04 01:01:21</t>
  </si>
  <si>
    <t>WITH V_DOCU_NO AS ( SELECT BCT.COMPANY_CD , BCT.STL_YM , BCI.PC_CD , BCI.CONT_NO , BCI.CONT_NM , BCT.DOCU_NO , BCI.GDS_CONT_TP_CD FROM SF_BRAND_CONT_TXPANT_LIST_Z20342 BCT INNER JOIN SF_BRAND_CONT_INFO_Z20342 BCI ON BCT.COMPANY_CD = BCI.COMPANY_CD AND BCT.CONT_NO = BCI.CONT_NO WHERE BCT.COMPANY_CD = 'KL0001' AND BCT.TXPANT_ISSUE_YN = 'N' AND BCT.DOCU_NO IS NOT NULL ) SELECT VDN.COMPANY_CD , VDN.STL_YM , VDN.CONT_NO , VDN.CONT_NM , VDN.GDS_CONT_TP_CD , FDM.DOCU_NO , FDM.DOCU_ST_CD FROM FI_DOCU_MST FDM INNER JOIN V_DOCU_NO VDN ON FDM.COMPANY_CD = VDN.COMPANY_CD AND FDM.PC_CD = VDN.PC_CD AND FDM.DOCU_NO = VDN.DOCU_NO WHERE FDM.COMPANY_CD = 'KL0001' AND FDM.DOCU_ST_CD = '1'</t>
  </si>
  <si>
    <t>/api/SF/SendEmailService/EIMCSMSendMailService</t>
  </si>
  <si>
    <t>WITH V_DOCU_NO AS ( SELECT EIT.COMPANY_CD , EIT.STL_YM , ECI.PC_CD , EIT.CONT_NO , ECI.CONT_NM , EIT.TRAN_SQ , EIT.DOCU_NO , ECI.GDS_CONT_TP_CD FROM SF_ETC_IMPR_TRAN_DTLSTA_LIST_Z20342 EIT INNER JOIN SF_ETNBE_CONT_INFO_Z20342 ECI ON EIT.COMPANY_CD = ECI.COMPANY_CD AND EIT.CONT_NO = ECI.CONT_NO WHERE EIT.COMPANY_CD = 'KL0001' AND EIT.TXPANT_ISSUE_YN = 'N' AND EIT.DOCU_NO IS NOT NULL ) SELECT VDN.COMPANY_CD , VDN.STL_YM , VDN.CONT_NO , VDN.CONT_NM , VDN.TRAN_SQ , FDM.DOCU_NO , FDM.DOCU_ST_CD FROM FI_DOCU_MST FDM , V_DOCU_NO VDN WHERE VDN.COMPANY_CD = FDM.COMPANY_CD AND VDN.PC_CD = FDM.PC_CD AND VDN.DOCU_NO = FDM.DOCU_NO AND FDM.COMPANY_CD = 'KL0001' AND FDM.DOCU_ST_CD = '1'</t>
  </si>
  <si>
    <t>운영</t>
    <phoneticPr fontId="4" type="noConversion"/>
  </si>
  <si>
    <t>/api/SF/SendEmailService/EIMULSSendMailService</t>
  </si>
  <si>
    <t>WITH V_DOCU_NO AS ( SELECT EIT.COMPANY_CD , EIT.STL_YM , DSC.PC_CD , EIT.DOCU_NO , EIT.TRAN_SQ , DSC.CONT_NO , DSC.CONT_NM , DSC.GDS_CONT_TP_CD FROM SF_ETC_IMPR_TRAN_DTLSTA_LIST_Z20342 EIT INNER JOIN SF_DISUSE_SALE_CONT_INFO_Z20342 DSC ON EIT.COMPANY_CD = DSC.COMPANY_CD AND EIT.CONT_NO = DSC.CONT_NO WHERE EIT.COMPANY_CD = 'KL0001' AND EIT.TXPANT_ISSUE_YN = 'N' AND EIT.DOCU_NO IS NOT NULL ) SELECT VDN.COMPANY_CD , VDN.STL_YM , VDN.CONT_NO , VDN.CONT_NM , VDN.TRAN_SQ , VDN.GDS_CONT_TP_CD , FDM.DOCU_NO , FDM.DOCU_ST_CD FROM FI_DOCU_MST FDM INNER JOIN V_DOCU_NO VDN ON FDM.COMPANY_CD = VDN.COMPANY_CD AND FDM.PC_CD = VDN.PC_CD AND FDM.DOCU_NO = VDN.DOCU_NO WHERE FDM.COMPANY_CD = 'KL0001' AND FDM.DOCU_ST_CD = '1'</t>
  </si>
  <si>
    <t>/api/HR/Pbmbas00200_Z20342Service/hr_pcalcpay_mst_list</t>
  </si>
  <si>
    <t>2025-12-04 09:47:41</t>
  </si>
  <si>
    <t>WITH TBL_PCALCPAY_MST AS ( SELECT HPM.COMPANY_CD, HPM.BIZAREA_CD, HPM.WGS_YM, HPM.WGS_TP, HPM.NO_SQ, HPM.EMP_NO, HEM.KOR_NM, HPM.EMPY_TP_CD, HPM.EMP_TP, HEM.HLOF_FG_CD, HEM.JNCO_DT, HEM.RETR_DT, HPI.WGS_CAL_ST_FG, HPI.PAY_START_DT, HPI.PAY_END_DT, HPI.DNL_START_DT, HPI.DNL_END_DT, COALESCE(MCM.CLOSE_YN, 'N' ) AS CLOSE_YN FROM HR_PCALCPAY_MST HPM INNER JOIN MA_CODEDTL MC ON HPM.COMPANY_CD = MC.COMPANY_CD AND MC.MODULE_CD = 'HR' AND MC.FIELD_CD = 'P00220' AND HPM.EMP_TP = MC.SYSDEF_CD AND MC.FLAG_CD = 'Y' INNER JOIN HR_EMP_MST HEM ON HEM.COMPANY_CD = HPM.COMPANY_CD AND HEM.EMP_NO = HPM.EMP_NO LEFT OUTER JOIN( SELECT COMPANY_CD, BIZAREA_CD, EMP_TP, EMPY_TP_CD, WGS_TP, RVERS_YM, NO_SQ, WGS_CAL_ST_FG, DNL_START_DT, DNL_END_DT, FN_HR_PAY_FROM(COMPANY_CD, BIZAREA_CD, EMPY_TP_CD, EMP_TP, '202509' , '2' ) AS PAY_START_DT, FN_HR_PAY_TO(COMPANY_CD, BIZAREA_CD, EMPY_TP_CD, EMP_TP, '202509' , '2' ) AS PAY_END_DT FROM HR_PTITLE_INFO HPI WHERE COMPANY_CD = 'KL0001' AND BIZAREA_CD IN ( '100' , '100' ) AND RVERS_YM = '202509' AND WGS_TP = '1' AND NO_SQ = '1' AND EMPY_TP_CD = '1' ) HPI ON HPI.COMPANY_CD = HPM.COMPANY_CD AND HPI.BIZAREA_CD = HPM.BIZAREA_CD AND HPI.EMP_TP = HPM.EMP_TP AND HPI.EMPY_TP_CD = HPM.EMPY_TP_CD AND HPI.WGS_TP = HPM.WGS_TP AND HPI.RVERS_YM = HPM.WGS_YM AND HPI.NO_SQ = HPM.NO_SQ LEFT OUTER JOIN MA_CLOSE_MST MCM ON MCM.COMPANY_CD = HPM.COMPANY_CD AND MCM.CONN_GRP_CD = '*' AND MCM.BIZAREA_CD = HPM.BIZAREA_CD AND MCM.PC_CD = '*' AND MCM.DEPT_CD = '*' AND MCM.PLANT_CD = '*' AND MCM.WH_CD = '*' AND MCM.MODULE_CD = 'HR' AND MCM.CLOSE_TP_CD = '21' AND MCM.CLOSE_MD_TP = '2' AND MCM.CLOSE_YM = HPM.WGS_YM AND (MCM.CLOSE_DT = '*' OR (MCM.CLOSE_DT IS NOT NULL AND MCM.CLOSE_DT != ' ' )) AND MCM.CLOSE_YN = 'Y' AND MCM.CLOSE_CLAS_TP = '101' AND MCM.EMP_CD = HPM.EMPY_TP_CD AND MCM.EMP_TP = HPM.EMP_TP AND MCM.WGS_TP = HPM.WGS_TP AND MCM.FMTN_SQ_TP = HPM.NO_SQ WHERE HPM.COMPANY_CD = 'KL0001' AND HPM.BIZAREA_CD IN ( '100' , '100' ) AND HPM.WGS_YM = '202509' AND HPM.WGS_TP = '1' AND HPM.NO_SQ = '1' AND HPM.EMPY_TP_CD = '1' AND (HPM.DEPT_CD IN ( '150101' , '150201' , '150202' , '200102' , '200201' , '200301' , '200403' , '250102' , '250204' , '250206' , '250305' , '300202' , '400301' , '700201' , '100104' , '150102' , '150204' , '200109' , '250303' , '300306' , '300403' , '350219' , '400204' , '450106' , '450207' , '600101' , '150208' , '200101' , '200308' , '250104' , '250201' , '259998' , '300213' , '400215' , '400302' , '500201' , '100107' , '200108' , '200113' , '200306' , '200501' , '300102' , '300103' , '300601' , '300701' , '350212' , '450102' , '500203' , '500204' , '500207' , '100101' , '200103' , '200202' , '200209' , '200307' , '259999' , '300210' , '300404' , '350207' , '350220' , '400316' , '700101' , '100102' , '150206' , '250105' , '250302' , '350213' , '400207' , '450204' , '550101' , '600113' , '100401' , '100601' , '200401' , '200406' , '250203' , '300101' , '300305' , '350103' , '350203' , '350205' , '350206' , '400201' , '400202' , '500208' , '200105' , '200106' , '200107' , '200502' , '300307' , '300310' , '350218' , '400101' , '400304' , '400305' , '450104' , '500101' , '660101' , '100201' , '150207' , '200302' , '200402' , '200802' , '250301' , '300405' , '300702' , '350216' , '400203' , '400303' , '450202' , '500218' , '600111' , '200111' , '250205' , '300207' , '300303' , '300309' , '300311' , '300501' , '350210' , '450103' , '500205' , '100301' , '200303' , '200305' , '200312' , '200404' , '300201' , '300205' , '300212' , '300401' , '350211' , '350215' , '400206' , '400306' , '450101' , '450105' , '600112' , '100108' , '100501' , '150205' , '200110' , '200112' , '200115' , '200205' , '200206' , '300203' , '300204' , '300206' , '300211' , '300301' , '300308' , '350208' , '350209' , '350214' , '500209' , '150203' , '200203' , '200204' , '200207' , '200304' , '250103' , '250304' , '250311' , '300208' , '300402' , '300602' , '350101' , '350204' , '350217' , '350301' , '350302' , '400205' , '450201' , '450216' , '500212' , '100105' , '200114' , '200701' , '300209' , '300302' , '400208' , '450205' , '600201' , '200313' , '200400' , '250202' , '300304' , '350202' , '450206' , '450226' , '500202' , '100103' , '100106' , '200104' , '200405' , '200702' , '250101' , '300104' , '350201' , '450203' , '500206' ) ) ), TBL_HUANLOA_HST AS ( SELECT DISTINCT TPM.COMPANY_CD, TPM.EMP_NO FROM TBL_PCALCPAY_MST TPM INNER JOIN HR_HUANLOA_HST HHH ON TPM.COMPANY_CD = HHH.COMPANY_CD AND TPM.EMP_NO = HHH.EMP_NO AND TPM.PAY_START_DT &lt;= COALESCE(HHH.END_DT, '29991231' ) AND TPM.PAY_END_DT &gt;= HHH.START_DT ) SELECT TPM.COMPANY_CD, TPM.BIZAREA_CD, TPM.WGS_YM, TPM.WGS_TP, TPM.NO_SQ, TPM.EMP_NO, TPM.KOR_NM, TPM.EMPY_TP_CD, TPM.EMP_TP, TPM.HLOF_FG_CD, CASE WHEN TPM.RETR_DT IS NOT NULL AND TPM.RETR_DT != ' ' AND TPM.RETR_DT &lt;= TPM.PAY_END_DT THEN '1' WHEN HHD.GNFD_DT BETWEEN TPM.PAY_START_DT AND TPM.PAY_END_DT THEN '3' WHEN TPM.JNCO_DT BETWEEN TPM.PAY_START_DT AND TPM.PAY_END_DT THEN '2' WHEN THH.EMP_NO IS NOT NULL THEN '4' ELSE '0' END AS INOUT_FG, TPM.WGS_CAL_ST_FG, TPM.DNL_START_DT, TPM.DNL_END_DT, TPM.CLOSE_YN FROM TBL_PCALCPAY_MST TPM LEFT OUTER JOIN TBL_HUANLOA_HST THH ON TPM.COMPANY_CD = THH.COMPANY_CD AND TPM.EMP_NO = THH.EMP_NO LEFT OUTER JOIN HR_HUAN_DTL HHD ON TPM.COMPANY_CD = HHD.COMPANY_CD AND TPM.EMP_NO = HHD.EMP_NO AND HHD.GNFD_ST_TP = '4' AND HHD.GNFD_CD IN ( SELECT HCD.HR_CD FROM HR_CODEBASE_DTL HCD WHERE HCD.COMPANY_CD = 'KL0001' AND HCD.MENU_CD = '11' AND HCD.MCLS_CD = 'H00' AND HCD.MCLS_DC = '18' ) ORDER BY TPM.EMP_NO ASC</t>
  </si>
  <si>
    <t>/api/SF/EIMPLM00300_Z20342Service/eimplm00300_z20342List</t>
  </si>
  <si>
    <t>2025-12-04 10:04:36</t>
  </si>
  <si>
    <t>WITH V_MA_PARTNER AS ( SELECT MPM.COMPANY_CD ,CPM.PARTNER_CD ,(CASE WHEN CPL.PARTNER_NM IS NULL OR CPL.PARTNER_NM = '' THEN CPM.PARTNER_NM ELSE CPL.PARTNER_NM END ) AS PARTNER_NM ,CPM.BIZR_NO ,CPM.CEO_NM ,CPM.BIZTP_NM ,CPM.BIZC_NM ,MPM.ASGNR_EMAIL_NM ,CPM.TEL_NO ,CPM.FAX_NO ,MPM.ASGNR_HP_NO ,CPM.POST_NO ,(CASE WHEN CPL.BASE_ADDR IS NULL OR CPL.BASE_ADDR = '' THEN CPM.BASE_ADDR ELSE CPL.BASE_ADDR END ) BASE_ADDR ,(CASE WHEN CPL.DTL_ADDR IS NULL OR CPL.DTL_ADDR = '' THEN CPM.DTL_ADDR2 ELSE CPL.DTL_ADDR END ) DTL_ADDR2 FROM MA_PARTNER_MST MPM INNER JOIN CI_PARTNER_MST CPM ON CPM.PARTNER_CD = MPM.PARTNER_CD AND CPM.USE_YN = 'Y' LEFT JOIN CI_PARTNER_LDTL CPL ON CPL.PARTNER_CD = CPM.PARTNER_CD AND CPL.LANG_CD = 'KO' WHERE 1 =1 ) SELECT IVI.COMPANY_CD AS COMPANY_CD ,IVI.STL_YM AS STL_YM ,IVI.CONT_NO AS CONT_NO ,IVI.SALES_SLS_AMT AS SALES_SLS_AMT ,IVI.CNFM_YN AS CNFM_YN ,IVI.DOCU_ISSUE_YN AS DOCU_ISSUE_YN ,IVI.DOCU_NO AS DOCU_NO ,IVI.PC_CD AS PC_CD ,IVI.REVJRNZ_DOCU_NO AS REVJRNZ_DOCU_NO ,RGC.CONT_NM AS CONT_NM ,EIG.GDS_NM AS GDS_NM ,VMP.PARTNER_NM AS PARTNER_NM ,RGC.CONT_DEPT_CD AS WRT_DEPT_CD ,RGC.CONT_ASGNR_ID AS WRT_EMP_NO ,VMP.PARTNER_CD AS CONT_PARTNER_CD ,RGC.DVSN_CD AS DVSN_CD ,PM.PCA_NM AS DVSN_NM ,EIG.CC_CD AS CC_CD ,DM.DOCU_ST_CD AS DOCU_ST_CD ,RE_DM.DOCU_ST_CD AS REVJRNZ_DOCU_ST_CD FROM SF_RENT_CONT_TXPANT_LIST_Z20342 RCT INNER JOIN SF_ETC_IMPR_VIRT_IAMT_DOCU_LIST_Z20342 IVI ON RCT.COMPANY_CD = IVI.COMPANY_CD AND RCT.CONT_NO = IVI.CONT_NO AND RCT.STL_YM = IVI.STL_YM INNER JOIN SF_RENT_GDS_CONT_INFO_Z20342 RGC ON RCT.COMPANY_CD = RGC.COMPANY_CD AND RCT.CONT_NO = RGC.CONT_NO INNER JOIN SF_ETC_IMPR_GDS_INFO_Z20342 EIG ON RGC.COMPANY_CD = EIG.COMPANY_CD AND RGC.GDS_NO = EIG.GDS_NO LEFT JOIN V_MA_PARTNER VMP ON RGC.COMPANY_CD = VMP.COMPANY_CD AND RGC.PARTNER_CD = VMP.PARTNER_CD LEFT JOIN MA_PCA_MST PM ON RGC.COMPANY_CD = PM.COMPANY_CD AND RGC.DVSN_CD = PM.PCA_CD AND TO_CHAR(SYSDATE,'YYYYMMDD' ) BETWEEN PM.START_DT AND PM.END_DT LEFT JOIN FI_DOCU_MST DM ON IVI.COMPANY_CD = DM.COMPANY_CD AND IVI.PC_CD = DM.PC_CD AND IVI.DOCU_NO = DM.DOCU_NO LEFT JOIN FI_DOCU_MST RE_DM ON IVI.COMPANY_CD = RE_DM.COMPANY_CD AND IVI.PC_CD = RE_DM.PC_CD AND IVI.REVJRNZ_DOCU_NO = RE_DM.DOCU_NO WHERE 1 =1 AND RCT.COMPANY_CD = 'KL0001' AND RCT.TXPANT_CNFM_YN = 'Y' AND RGC.RENT_TP_CD = '02' AND RGC.CONT_DEPT_CD = '450202' AND IVI.STL_YM = '202509'</t>
  </si>
  <si>
    <t>/api/SF/EIMPLM00300_Z20342Service/eimplm00300_z20342Create</t>
  </si>
  <si>
    <t>2025-12-04 10:05:46</t>
  </si>
  <si>
    <t>SELECT COUNT(*) FROM SF_RENT_CONT_TXPANT_LIST_Z20342 RCT INNER JOIN SF_RENT_GDS_CONT_INFO_Z20342 RGC ON RCT.COMPANY_CD = RGC.COMPANY_CD AND RCT.CONT_NO = RGC.CONT_NO INNER JOIN FI_DOCU_MST FDM ON RCT.COMPANY_CD = FDM.COMPANY_CD AND RCT.PC_CD = FDM.PC_CD AND RCT.DOCU_NO = FDM.DOCU_NO WHERE 1 =1 AND RCT.COMPANY_CD = 'KL0001' AND RCT.TXPANT_CNFM_YN = 'Y' AND RCT.STL_YM = '202510' AND RCT.DOCU_ISSUE_YN = 'Y' AND FDM.DOCU_ST_CD = '1' AND RGC.RENT_TP_CD = '02' AND RGC.GDS_CONT_TP_CD = '02' AND RGC.CONT_DEPT_CD = '450202' AND NOT EXISTS (SELECT 1 FROM SF_ETC_IMPR_VIRT_IAMT_DOCU_LIST_Z20342 IVI WHERE RCT.COMPANY_CD = IVI.COMPANY_CD AND RCT.CONT_NO = IVI.CONT_NO AND IVI.STL_YM = '202510' AND IVI.DOCU_NO IS NOT NULL )</t>
  </si>
  <si>
    <t>/api/HR/ESSODM00100_Z20342Service/preSaveMessage</t>
  </si>
  <si>
    <t>2025-12-04 10:47:56</t>
  </si>
  <si>
    <t>select hem.COMPANY_CD, hem.EMP_NO, hem.KOR_NM, cal.CLND_DT as BWRK_DT, dnl.DNL_PLAN_CD, dnl.DNL_ARLT_CD, cal.CLND_DT as ACK_START_DT, '0900' as ACK_START_TM, cal.CLND_DT as ACK_END_DT, '1800' as ACK_END_TM, 480 as ACK_TM_DY, case when dnl.DNL_ARLT_CD in (select distinct c.BWRK_CD from HR_DNL_BWRK_CD_MST_Z20342 c where c.COMPANY_CD = 'KL0001' ) then '1' else '2' end as FLAG from HR_EMP_MST hem join MA_CALENDAR_INFO cal on cal.COMPANY_CD = hem.COMPANY_CD and cal.CLND_TP = '1' and cal.CLND_DT between '20251216' and '20251216' left join HR_DNL_ARLT_MST_Z20342 dnl on dnl.COMPANY_CD = hem.COMPANY_CD and dnl.EMP_NO = hem.EMP_NO and dnl.BWRK_DT = cal.CLND_DT where hem.COMPANY_CD = 'KL0001' and hem.EMP_NO = 'daebo_307' order by cal.CLND_DT</t>
  </si>
  <si>
    <t>/api/SF/SMFSBD00900_Z20342Service/selectDbntAdvcstList</t>
  </si>
  <si>
    <t>2025-12-04 11:00:03</t>
  </si>
  <si>
    <t>SELECT A.COMPANY_CD AS COMPANY_CD ,A.SALES_BOOK_NO AS SALES_BOOK_NO ,A.ACTG_DT AS ACTG_DT ,A.SPCFCS_SQ AS SPCFCS_SQ ,A.DBNT_FG_CD AS DBNT_FG_CD ,A.SRC_FG_CD AS SRC_FG_CD ,A.DBNT_DET_NO AS DBNT_DET_NO ,A.DBNT_DET_LN_NO AS DBNT_DET_LN_NO ,A.PC_CD AS PC_CD ,A.DVSN_CD AS DVSN_CD ,A.DVSN_NM AS DVSN_NM ,A.DOCU_FG_CD AS DOCU_FG_CD ,A.OCRN_AMT AS OCRN_AMT ,A.CLWTHDW_AMT AS CLWTHDW_AMT ,A.DOCU_NO AS DOCU_NO ,A.DOLINE_SQ AS DOLINE_SQ ,A.OCRN_DOCU_NO AS OCRN_DOCU_NO ,A.OCRN_DOLINE_SQ AS OCRN_DOLINE_SQ ,A.RSV_NO AS RSV_NO ,A.CPN_NO AS CPN_NO ,A.ADVCST_ID AS ADVCST_ID ,A.UNTD_SLS_ID AS UNTD_SLS_ID ,A.ACNT_NO AS ACNT_NO ,A.SAST_NM AS SAST_NM ,A.RMK_CNTN AS RMK_CNTN ,A.IVS_NO AS IVS_NO ,A.MENU_ID AS MENU_ID ,A.SALES_BOOK_NM AS SALES_BOOK_NM ,A.DOCU_ACCT_CD AS ACCT_CD ,E.ACCT_NM AS ACCT_NM ,(SELECT X.SYSDEF_NM FROM MA_CODEDTL X WHERE X.COMPANY_CD = A.COMPANY_CD AND X.MODULE_CD = 'SF' AND X.FIELD_CD = 'P430_20342' AND X.SYSDEF_CD = A.DBNT_FG_CD ) AS DBNT_FG_NM ,(SELECT X.SYSDEF_NM FROM MA_CODEDTL X WHERE X.COMPANY_CD = A.COMPANY_CD AND X.MODULE_CD = 'SF' AND X.FIELD_CD = 'Z201_20342' AND X.SYSDEF_CD = A.SRC_FG_CD ) AS SRC_FG_NM ,A.CLWTHDW_AMT_SUM AS CLWTHDW_AMT_SUM ,A.BLNC_AMT AS BLNC FROM (SELECT A.* , B.SALES_BOOK_NM AS SALES_BOOK_NM , NVL(D.ACCT_CD, B.ACCT_CD) AS DOCU_ACCT_CD , NVL(C.CLWTHDW_AMT_SUM,0 ) AS CLWTHDW_AMT_SUM , A.OCRN_AMT - NVL(C.CLWTHDW_AMT_SUM,0 ) AS BLNC_AMT FROM SF_DBNT_ADVCST_SPCFCS_LIST_Z20342 A INNER JOIN SF_DBNT_DET_MST_Z20342 B ON A.COMPANY_CD = B.COMPANY_CD AND A.SALES_BOOK_NO = B.SALES_BOOK_NO INNER JOIN FI_DOCU_MST F ON A.COMPANY_CD = F.COMPANY_CD AND A.PC_CD = F.PC_CD AND A.DOCU_NO = F.DOCU_NO AND F.DOCU_ST_CD = '1' INNER JOIN FI_DOCU_DTL D ON A.COMPANY_CD = D.COMPANY_CD AND A.PC_CD = D.PC_CD AND A.DOCU_NO = D.DOCU_NO AND A.DOLINE_SQ = D.DOLINE_SQ LEFT OUTER JOIN ( SELECT X.OCRN_DOCU_NO ,X.OCRN_DOLINE_SQ ,SUM(X.CLWTHDW_AMT) AS CLWTHDW_AMT_SUM FROM SF_DBNT_ADVCST_SPCFCS_LIST_Z20342 X WHERE X.DOCU_FG_CD = 'C' GROUP BY X.OCRN_DOCU_NO,X.OCRN_DOLINE_SQ ) C ON A.DOCU_NO = C.OCRN_DOCU_NO AND A.DOLINE_SQ = C.OCRN_DOLINE_SQ WHERE 1 =1 AND A.COMPANY_CD = 'KL0001' AND A.DOCU_FG_CD = 'O' AND A.DBNT_FG_CD IN ('01' ,'02' ) AND A.SRC_FG_CD NOT IN ('01' , '02' ) UNION ALL SELECT A.* , B.SALES_BOOK_NM AS SALES_BOOK_NM , NVL(A.ACCT_CD, B.ACCT_CD) AS DOCU_ACCT_CD , NVL(C.CLWTHDW_AMT_SUM,0 ) AS CLWTHDW_AMT_SUM , A.OCRN_AMT - NVL(C.CLWTHDW_AMT_SUM,0 ) AS BLNC_AMT FROM SF_DBNT_ADVCST_SPCFCS_LIST_Z20342 A INNER JOIN SF_DBNT_DET_MST_Z20342 B ON A.COMPANY_CD = B.COMPANY_CD AND A.SALES_BOOK_NO = B.SALES_BOOK_NO LEFT OUTER JOIN ( SELECT X.OCRN_DOCU_NO ,X.OCRN_DOLINE_SQ ,SUM(X.DR_AMT) + SUM(X.CR_AMT) AS CLWTHDW_AMT_SUM FROM SF_DBNT_DET_CLWTHDW_DOCU_INFO_Z20342 X , SF_DBNT_DET_CLWTHDW_INFO_Z20342 Y WHERE X.COMPANY_CD = Y.COMPANY_CD AND X.DBNT_DET_NO = Y.DBNT_DET_NO AND X.COMPANY_CD = 'KL0001' AND Y.CLWTHDW_DOCU_NO IS NOT NULL GROUP BY X.OCRN_DOCU_NO , X.OCRN_DOLINE_SQ ) C ON A.SALES_BOOK_NO = C.OCRN_DOCU_NO AND A.SPCFCS_SQ = C.OCRN_DOLINE_SQ WHERE 1 =1 AND A.COMPANY_CD = 'KL0001' AND A.DOCU_FG_CD = 'O' AND A.DBNT_FG_CD IN ('01' ,'02' ) AND A.SRC_FG_CD IN ('01' ,'02' ) ) A INNER JOIN MA_COA_MST E ON A.COMPANY_CD = E.COMPANY_CD AND '1' = E.GAAP_CD AND A.ACCT_CD = E.ACCT_CD WHERE 1 = 1 AND A.COMPANY_CD = 'KL0001' AND A.DOCU_FG_CD = 'O' AND A.BDDBT_SUPLE_SETUP_DT IS NULL AND (A.MENU_ID IS NULL OR A.MENU_ID = 'SMFSBD00900_Z20342' ) AND A.DBNT_FG_CD IN ('01' ,'02' ) AND A.OCRN_AMT - NVL(A.CLWTHDW_AMT_SUM,0 ) &gt; 0 AND A.ACTG_DT &gt;= '20250101' AND A.ACTG_DT &lt;= '20251204' ORDER BY A.DBNT_DET_NO ,A.COMPANY_CD ,A.SALES_BOOK_NO ,A.ACTG_DT ,A.SPCFCS_SQ OFFSET 0 ROWS FETCH NEXT 1000 ROWS ONLY</t>
  </si>
  <si>
    <t>/api/SF/SMFSLM00300_Z20342Service/sMFSLM00300_Z20342List</t>
  </si>
  <si>
    <t>2025-12-04 11:11:01</t>
  </si>
  <si>
    <t>SELECT ROW_NUMBER() OVER (PARTITION BY T.DVSN_CD, T.RENT_TP_CD, T.CONT_COND_CD, T.GDS_NM ORDER BY T.DVSN_CD ASC) AS RNK , FN_FI_GET_CODE_NAME_Z20342('PCA' , T.COMPANY_CD, T.CONT_START_DT, T.DVSN_CD) AS DVSN_NM , T.RENT_TP_CD , T.CONT_COND_CD , T.GDS_NM , T.CONT_NO , T.CONT_NM , T.RTL_AMT , T.CUR_VALU_AMT , T.RESULT_AMT FROM ( SELECT CON.COMPANY_CD AS COMPANY_CD , CON.CONT_NO AS CONT_NO , CON.CONT_NM AS CONT_NM , MAX(CON.CONT_START_DT) AS CONT_START_DT , MAX(CON.CONT_COND_CD) AS CONT_COND_CD , MAX(CON.RENT_TP_CD) AS RENT_TP_CD , MAX(GDS.GDS_NM) AS GDS_NM , MAX(CON.DVSN_CD) AS DVSN_CD , SUM(CON.SPLY_AMT) AS RTL_AMT , SUM(NVL(RDP.CUR_VALU_AMT,0 )) AS CUR_VALU_AMT , SUM(CON.SPLY_AMT) + SUM(NVL(RDP.CUR_VALU_AMT,0 )) AS RESULT_AMT FROM (SELECT A.COMPANY_CD , A.STL_YM , A.CONT_NO , A.CONT_NM , A.GDS_NO , B.PC_CD , A.DVSN_CD , A.CONT_START_DT , A.PARTNER_CD , A.RENT_TP_CD , A.CONT_COND_CD , B.DOCU_NO , B.DOCU_AMT AS SPLY_AMT FROM (SELECT CNT.COMPANY_CD , MST.STL_YM , CNT.CONT_NO , CNT.CONT_NM , CNT.GDS_NO , CNT.GDS_CONT_TP_CD , MST.PC_CD , MST.DOCU_NO , CNT.DVSN_CD , CNT.CONT_START_DT , CNT.PARTNER_CD , CNT.RENT_TP_CD , CNT.CONT_COND_CD , CNT.REVNUE_ACCT_CD FROM SF_RENT_CONT_TXPANT_LIST_Z20342 MST INNER JOIN SF_RENT_GDS_CONT_INFO_Z20342 CNT ON MST.COMPANY_CD = CNT.COMPANY_CD AND MST.CONT_NO = CNT.CONT_NO WHERE MST.COMPANY_CD = 'KL0001' AND MST.DOCU_NO IS NOT NULL ) A INNER JOIN (SELECT FDM.COMPANY_CD , FDM.PC_CD , FDM.DOCU_NO , FDD.ACCT_CD , FDD.DOCU_AMT FROM FI_DOCU_MST FDM INNER JOIN FI_DOCU_DTL FDD ON FDM.COMPANY_CD = FDD.COMPANY_CD AND FDM.PC_CD = FDD.PC_CD AND FDM.DOCU_NO = FDD.DOCU_NO WHERE FDM.COMPANY_CD = 'KL0001' AND FDM.ACTG_DT BETWEEN '20250101' AND '20251204' AND FDD.DRCRFG_CD = '2' ) B ON A.COMPANY_CD = B.COMPANY_CD AND A.PC_CD = B.PC_CD AND A.DOCU_NO = B.DOCU_NO AND A.REVNUE_ACCT_CD = B.ACCT_CD ) CON INNER JOIN SF_ETC_IMPR_GDS_INFO_Z20342 GDS ON CON.COMPANY_CD = GDS.COMPANY_CD AND CON.GDS_NO = GDS.GDS_NO LEFT OUTER JOIN ( SELECT V.COMPANY_CD , V.SETTL_YM , V.CONT_TP_CD , V.CONT_NO , V.CUR_VALU_AMT , D.ACTG_DT FROM ( SELECT A.COMPANY_CD , A.SETTL_YM , A.CONT_TP_CD , A.CONT_NO , A.CUR_VALU_AMT FROM FI_RDPSIT_CHG_INFO_Z20342 A INNER JOIN FI_RDPSIT_MST_Z20342 B ON B.COMPANY_CD = A.COMPANY_CD AND B.CONT_TP_CD = A.CONT_TP_CD AND B.CONT_NO = A.CONT_NO WHERE A.COMPANY_CD = 'KL0001' ) V ,( SELECT A.COMPANY_CD , A.SETTL_YM , A.CONT_TP_CD , B.DOCU_NO , B.ACTG_DT FROM FI_SETTL_RDPSIT_MST_Z20342 A INNER JOIN FI_DOCU_MST B ON A.COMPANY_CD = B.COMPANY_CD AND A.PC_CD = B.PC_CD AND A.DOCU_NO = B.DOCU_NO WHERE B.DOCU_ST_CD = '1' ) D WHERE 1 =1 AND V.COMPANY_CD = D.COMPANY_CD AND V.SETTL_YM = D.SETTL_YM AND V.CONT_TP_CD = D.CONT_TP_CD AND V.COMPANY_CD = 'KL0001' ) RDP ON CON.STL_YM = RDP.SETTL_YM AND CON.COMPANY_CD = RDP.COMPANY_CD AND CON.CONT_NO = RDP.CONT_NO GROUP BY CON.COMPANY_CD , CON.CONT_NO , CON.CONT_NM ) T WHERE 1 = 1</t>
  </si>
  <si>
    <t>/api/SF/SMFSLM00200_Z20342Service/sMFSLM00200_Z20342List</t>
  </si>
  <si>
    <t>2025-12-04 11:21:05</t>
  </si>
  <si>
    <t>SELECT ROW_NUMBER() OVER (PARTITION BY A.DVSN_CD, A.SAST_FG_CD, A.RMS_SAST_NM ORDER BY A.DVSN_CD ASC) AS RNK , A.COMPANY_CD , A.SLS_MNG_SN , A.LNKNG_OCRN_ID , A.LNKNG_OCRN_DT , A.DVSN_CD , A.SALES_DT , A.DVSN_NM , A.ACCT_CD , A.SAST_FG_CD , A.RMS_SAST_CD , A.RMS_SAST_NM , A.NSALE_SPLY_AMT , A.H1RWD_SLS_SPLY_AMT , A.CMP_SLS_AMT , A.NSALE_SPLY_AMT + A.CMP_SLS_AMT + A.H1RWD_SLS_SPLY_AMT AS SALES_REVNUE_AMT , A.RSRT_DEFER_REVNUE_AMT , A.NEAT_RECOG_AMT , A.DISBNP_HRE_GRNTE_AMT , A.EVENT_SLS_SPLY_AMT , (A.NSALE_SPLY_AMT + A.CMP_SLS_AMT + A.H1RWD_SLS_SPLY_AMT) - A.RSRT_DEFER_REVNUE_AMT - A.NEAT_RECOG_AMT + DISBNP_HRE_GRNTE_AMT AS ACC_REVENUE_AMT FROM ( SELECT A.RMS_SAST_CD AS RMS_SAST_CD , A.RMS_SAST_NM AS RMS_SAST_NM , MAX(A.COMPANY_CD) AS COMPANY_CD , MAX(A.SLS_MNG_SN) AS SLS_MNG_SN , MAX(A.LNKNG_OCRN_ID) AS LNKNG_OCRN_ID , MAX(A.LNKNG_OCRN_DT) AS LNKNG_OCRN_DT , MAX(A.DVSN_CD) AS DVSN_CD , MAX(A.SALES_DT) AS SALES_DT , MAX((SELECT PCA_NM FROM MA_PCA_MST MPM WHERE A.DVSN_CD = MPM.PCA_CD AND A.COMPANY_CD = MPM.COMPANY_CD AND TO_CHAR(SYSDATE,'YYYYMMDD' ) BETWEEN MPM.START_DT AND MPM.END_DT)) AS DVSN_NM , MAX((SELECT X.ACCT_NM FROM MA_COA_MST X WHERE X.COMPANY_CD = A.COMPANY_CD AND X.GAAP_CD = '1' AND X.ACCT_CD = A.ACCT_CD)) AS ACCT_CD , MAX(A.SAST_FG_CD) AS SAST_FG_CD , SUM(NVL(A.NSALE_SPLY_AMT, 0 )) AS NSALE_SPLY_AMT , SUM(NVL(A.H1RWD_SLS_SPLY_AMT, 0 )) AS H1RWD_SLS_SPLY_AMT , SUM(NVL(A.CMP_SLS_AMT, 0 )) AS CMP_SLS_AMT , SUM(NVL(A.RSRT_DEFER_REVNUE_AMT, 0 )) AS RSRT_DEFER_REVNUE_AMT , SUM(NVL(A.SPLY_AMT, 0 )) AS NEAT_RECOG_AMT , SUM(NVL(A.CUR_VALU_AMT, 0 )) AS DISBNP_HRE_GRNTE_AMT , SUM(NVL(A.EVENT_SLS_SPLY_AMT, 0 )) AS EVENT_SLS_SPLY_AMT FROM ( SELECT A.* , B.SPLY_AMT , B.CUR_VALU_AMT FROM SF_RSRT_SYS_SLS_LIST_Z20342 A LEFT OUTER JOIN ( SELECT SA.COMPANY_CD , SA.ACTG_DT , SA.CONT_NO , SA.RMS_SAST_CD , SA.SPLY_AMT , CVA.CUR_VALU_AMT FROM ( SELECT A.COMPANY_CD , A.ACTG_DT , B.CONT_NO , B.RMS_SAST_CD , A.SPLY_AMT FROM SF_ETC_IMPR_TRAN_DTLSTA_LIST_Z20342 A INNER JOIN SF_ETNBE_CONT_INFO_Z20342 B ON A.COMPANY_CD = B.COMPANY_CD AND A.CONT_NO = B.CONT_NO INNER JOIN FI_DOCU_MST C ON A.COMPANY_CD = C.COMPANY_CD AND B.PC_CD = C.PC_CD AND A.DOCU_NO = C.DOCU_NO WHERE A.COMPANY_CD = 'KL0001' AND A.GDS_CONT_TP_CD = '03' AND C.DOCU_ST_CD = 1 AND A.REVJRNZ_DOCU_NO IS NULL AND B.RMS_SAST_CD IS NOT NULL ) SA , ( SELECT A.COMPANY_CD , B.ACTG_DT , A.CONT_NO , A.RMS_SAST_CD , B.CUR_VALU_AMT FROM SF_ETNBE_CONT_INFO_Z20342 A INNER JOIN ( SELECT V.COMPANY_CD , V.SETTL_YM , V.CONT_TP_CD , V.CONT_NO , V.CUR_VALU_AMT , D.ACTG_DT FROM ( SELECT A.COMPANY_CD , A.SETTL_YM , A.CONT_TP_CD , A.CONT_NO , A.CUR_VALU_AMT FROM FI_RDPSIT_CHG_INFO_Z20342 A INNER JOIN FI_RDPSIT_MST_Z20342 B ON B.COMPANY_CD = A.COMPANY_CD AND B.CONT_TP_CD = A.CONT_TP_CD AND B.CONT_NO = A.CONT_NO WHERE A.COMPANY_CD = 'KL0001' ) V , ( SELECT A.COMPANY_CD , A.SETTL_YM , A.CONT_TP_CD , B.DOCU_NO , B.ACTG_DT FROM FI_SETTL_RDPSIT_MST_Z20342 A INNER JOIN FI_DOCU_MST B ON A.COMPANY_CD = B.COMPANY_CD AND A.PC_CD = B.PC_CD AND A.DOCU_NO = B.DOCU_NO WHERE B.DOCU_ST_CD = '1' ) D WHERE 1 = 1 AND V.COMPANY_CD = D.COMPANY_CD AND V.SETTL_YM = D.SETTL_YM AND V.CONT_TP_CD = D.CONT_TP_CD AND V.COMPANY_CD = 'KL0001' ) B ON A.COMPANY_CD = B.COMPANY_CD AND A.CONT_NO = B.CONT_NO WHERE A.COMPANY_CD = 'KL0001' AND A.GDS_CONT_TP_CD = '03' ) CVA WHERE SA.COMPANY_CD = CVA.COMPANY_CD AND SA.CONT_NO = CVA.CONT_NO ) B ON A.RMS_SAST_CD = B.RMS_SAST_CD ) A WHERE 1 = 1 AND A.SALES_DT BETWEEN '20250101' AND '20251204' GROUP BY A.RMS_SAST_CD , A.RMS_SAST_NM ) A</t>
  </si>
  <si>
    <t>/api/GA/GAMGAR00300_Z20342Service/gamgar00300_z20342ListBwrkNopl</t>
  </si>
  <si>
    <t>2025-12-04 11:26:23</t>
  </si>
  <si>
    <t>SELECT BWRK_DT , TO_CHAR(TO_DATE(BWRK_DT,'YYYYMMDD' ),'DY' ) AS BWRK_DY , EXSM , INTERN_CARR_AR , CARR_AR , SEASON_AR , EXSM + INTERN_CARR_AR + CARR_AR + SEASON_AR AS EMP_TP_CNT_SUM FROM ( SELECT A.BWRK_DT , A.WGS_TP_CD FROM COMET.HR_DNL_ARLT_MST_Z20342 A , COMET.HR_DNL_ARLT_INFO_Z20342 B , ( SELECT TO_CHAR(TRUNC(TO_DATE('20251204' ,'YYYYMMDD' ), 'IW' ) + (LEVEL-1 ) ,'YYYYMMDD' ) AS BWRK_DT , LEVEL FROM DUAL CONNECT BY LEVEL &lt; 8 ) AA WHERE A.EMP_NO = B.EMP_NO AND A.CRTR_YM = B.CRTR_YM AND B.BWRK_CNFM_YN = 'Y' AND A.BWRK_DT = AA.BWRK_DT ) PIVOT ( COUNT(1 ) FOR WGS_TP_CD IN ('1' EXSM, '2' INTERN_CARR_AR, '3' CARR_AR, '4' SEASON_AR) ) ORDER BY BWRK_DT</t>
  </si>
  <si>
    <t>/api/SF/SMFSBD00300_Z20342Service/sMFSBD00300_Z20342List</t>
  </si>
  <si>
    <t>2025-12-04 11:26:32</t>
  </si>
  <si>
    <t>WITH BEFORE_AMT AS( SELECT DBNT_FG_CD, SRC_FG_CD, SALES_BOOK_NO, SUM(OCRN_AMT) - SUM(CLWTHDW_AMT) AS BF_AMT FROM ( SELECT A.* FROM SF_DBNT_ADVCST_SPCFCS_LIST_Z20342 A INNER JOIN FI_DOCU_MST D ON A.DOCU_NO = D.DOCU_NO AND A.COMPANY_CD = D.COMPANY_CD AND A.PC_CD = D.PC_CD AND D.DOCU_ST_CD = '1' WHERE 1 =1 AND A.COMPANY_CD = 'KL0001' AND A.ACTG_DT &gt;= '20251204' AND A.DBNT_FG_CD IN ('01' , '02' ) AND A.SRC_FG_CD IN ('03' , '04' ) UNION ALL SELECT * FROM SF_DBNT_ADVCST_SPCFCS_LIST_Z20342 A WHERE A.COMPANY_CD = 'KL0001' AND A.ACTG_DT &lt; '20251204' AND A.DBNT_FG_CD IN ('01' , '02' ) AND A.SRC_FG_CD IN ('01' , '02' ) ) A GROUP BY A.DBNT_FG_CD, A.SRC_FG_CD, A.SALES_BOOK_NO ) SELECT CASE WHEN A.rnk = 1 THEN NVL(B.BF_AMT, 0 ) ELSE 0 END AS BF_AMT , A.OCRN_AMT , A.CLWTHDW_AMT , （SELECT SYSDEF_NM FROM MA_CODEDTL X WHERE 1 =1 AND X.MODULE_CD = 'SF' AND X.FIELD_CD = 'P430_20342' AND X.SYSDEF_CD = A.DBNT_FG_CD) AS DBNT_FG_CD , (SELECT SYSDEF_NM FROM MA_CODEDTL X WHERE 1 =1 AND X.MODULE_CD = 'SF' AND X.FIELD_CD = 'Z201_20342' AND X.SYSDEF_CD = A.SRC_FG_CD) AS SRC_FG_CD , A.SALES_BOOK_NO , A.ACTG_DT , A.SALES_BOOK_NM , CASE WHEN A.rnk = 1 THEN (NVL(B.BF_AMT, 0 ) + NVL(A.OCRN_AMT, 0 ) - NVL(A.CLWTHDW_AMT, 0 )) ELSE 0 END AS RST_AMT FROM (SELECT RANK() OVER(PARTITION BY DBNT_FG_CD, SRC_FG_CD, SALES_BOOK_NO ORDER BY A.ACTG_DT ASC) AS rnk ,SUM(A.OCRN_AMT) AS OCRN_AMT , SUM(A.CLWTHDW_AMT) AS CLWTHDW_AMT , A.COMPANY_CD , A.DBNT_FG_CD , A.SRC_FG_CD , A.SALES_BOOK_NO , A.ACTG_DT , (SELECT B.SALES_BOOK_NM FROM SF_DBNT_DET_MST_Z20342 B WHERE A.SALES_BOOK_NO = B.SALES_BOOK_NO AND A.COMPANY_CD = B.COMPANY_CD) AS SALES_BOOK_NM FROM ( SELECT A.* FROM SF_DBNT_ADVCST_SPCFCS_LIST_Z20342 A INNER JOIN FI_DOCU_MST D ON A.DOCU_NO = D.DOCU_NO AND A.COMPANY_CD = D.COMPANY_CD AND A.PC_CD = D.PC_CD AND D.DOCU_ST_CD = '1' WHERE 1 =1 AND A.COMPANY_CD = 'KL0001' AND A.ACTG_DT &lt; '20251204' AND A.DBNT_FG_CD IN ('01' , '02' ) AND A.SRC_FG_CD IN ('03' , '04' ) UNION ALL SELECT * FROM SF_DBNT_ADVCST_SPCFCS_LIST_Z20342 A WHERE A.COMPANY_CD = 'KL0001' AND A.ACTG_DT &lt; '20251204' AND A.DBNT_FG_CD IN ('01' , '02' ) AND A.SRC_FG_CD IN ('01' , '02' ) ) A GROUP BY A.DBNT_FG_CD, A.SRC_FG_CD, A.SALES_BOOK_NO, A.ACTG_DT, A.COMPANY_CD ) A LEFT JOIN BEFORE_AMT B ON A.DBNT_FG_CD = B.DBNT_FG_CD AND A.SRC_FG_CD = B.SRC_FG_CD AND A.SALES_BOOK_NO = B.SALES_BOOK_NO WHERE 1 =1 ORDER BY A.DBNT_FG_CD, A.SALES_BOOK_NO, A.ACTG_DT</t>
  </si>
  <si>
    <t>/api/CM/LanguageService/GLDCRM00200_Z20342_NOTE_SQL_CONFIG/ko</t>
  </si>
  <si>
    <t>2025-12-04 14:02:59</t>
  </si>
  <si>
    <t>SELECT A.MENU_CD, B.LANG_CD, B.LANGDIC_CD AS CD_DIC, CASE WHEN (D.LANG_PREV_TXT IS NULL OR D.LANG_PREV_TXT = '' ) THEN CASE WHEN (C.LANG_PREV_TXT IS NULL OR C.LANG_PREV_TXT = '' ) THEN REPLACE(B.LANGDIC_TXT, '\n' , CHR(10 )) ELSE REPLACE(C.LANG_PREV_TXT, '\n' , CHR(10 )) END ELSE REPLACE(D.LANG_PREV_TXT, '\n' , CHR(10 )) END AS DC_DIC FROM CM_LANGDIC_DTL A INNER JOIN ( SELECT LANG_CD, LANGDIC_SQ, LANGDIC_CD, LANGDIC_TXT FROM CM_LANGDIC_MST WHERE LANG_CD = 'KO' ) B ON A.LANGDIC_SQ = B.LANGDIC_SQ LEFT OUTER JOIN ( SELECT COMPANY_CD, LANG_CD, LANG_PREV_SQ, LANG_PREV_TXT FROM MA_LANGDIC_MST WHERE COMPANY_CD = 'KL0001' AND LANG_CD = 'KO' ) C ON A.LANGDIC_SQ = C.LANG_PREV_SQ LEFT OUTER JOIN ( SELECT COMPANY_CD, LANG_CD, LANG_PREV_SQ, LANG_PREV_TXT FROM MA_LANGDIC_DTL WHERE COMPANY_CD = 'KL0001' AND MENU_CD = 'GLDCRM00200_Z20342_NOTE_SQL_CONFIG' AND LANG_CD = 'KO' ) D ON A.LANGDIC_SQ = D.LANG_PREV_SQ WHERE A.MENU_CD = 'GLDCRM00200_Z20342_NOTE_SQL_CONFIG' UNION ALL SELECT A.MENU_CD, B.LANG_CD, B.LANG_MSG_CD AS CD_DIC, CASE WHEN (D.LANG_MSG_TXT IS NULL OR D.LANG_MSG_TXT = '' ) THEN CASE WHEN (C.LANG_MSG_TXT IS NULL OR C.LANG_MSG_TXT = '' ) THEN REPLACE(B.LANG_MSG_TXT, '\n' , CHR(10 )) ELSE REPLACE(C.LANG_MSG_TXT, '\n' , CHR(10 )) END ELSE REPLACE(D.LANG_MSG_TXT, '\n' , CHR(10 )) END AS DC_DIC FROM CM_LANGMSG_DTL A INNER JOIN ( SELECT LANG_CD, LANG_MSG_SQ, LANG_MSG_CD, LANG_MSG_TXT FROM CM_LANGMSG_MST WHERE LANG_CD = 'KO' ) B ON A.LANG_MSG_SQ = B.LANG_MSG_SQ LEFT OUTER JOIN ( SELECT COMPANY_CD, LANG_CD, LANG_MSG_SQ, LANG_MSG_TXT FROM MA_LANGMSG_MST WHERE COMPANY_CD = 'KL0001' AND LANG_CD = 'KO' ) C ON A.LANG_MSG_SQ = C.LANG_MSG_SQ LEFT OUTER JOIN ( SELECT COMPANY_CD, LANG_CD, LANG_MSG_SQ, LANG_MSG_TXT FROM MA_LANGMSG_DTL WHERE COMPANY_CD = 'KL0001' AND MENU_CD = 'GLDCRM00200_Z20342_NOTE_SQL_CONFIG' AND LANG_CD = 'KO' ) D ON A.LANG_MSG_SQ = D.LANG_MSG_SQ WHERE A.MENU_CD = 'GLDCRM00200_Z20342_NOTE_SQL_CONFIG'</t>
  </si>
  <si>
    <t>/api/FI/Glddoc00700_z20342_Service/get_docuMst</t>
  </si>
  <si>
    <t>2025-12-04 14:29:22</t>
  </si>
  <si>
    <t>SELECT FDM.COMPANY_CD, FDM.PC_CD, COALESCE(MPL.PC_NM, MPM.PC_NM) PC_NM, FDM.WRT_DEPT_CD, COALESCE(MDL.DEPT_NM, MDM.DEPT_NM) WRT_DEPT_NM, FDM.ACTG_DT, FDM.DOCU_NO, FDM.WRT_EMP_NO, HEM_WRITE.KOR_NM AS WRT_EMP_NM, FDM.GAAP_CD, FDM.DOCU_ST_CD, FDM.WRT_DT, COALESCE(MCS.SYSDEF_NM, MC_STDOCU.SYSDEF_NM) AS DOCU_ST_NM, FDM.GWAPRVLST_CD, COALESCE(MCS3.SYSDEF_NM, GWCD.SYSDEF_NM) AS GWAPRVLST_NM FROM FI_DOCU_MST FDM LEFT JOIN MA_DEPT_MST MDM ON FDM.COMPANY_CD = MDM.COMPANY_CD AND FDM.WRT_DEPT_CD = MDM.DEPT_CD AND FDM.ACTG_DT &gt;= MDM.DEPT_START_DT AND (MDM.DEPT_END_DT IS NULL OR MDM.DEPT_END_DT = '' OR FDM.ACTG_DT &lt;= MDM.DEPT_END_DT) LEFT JOIN MA_DEPT_LDTL MDL ON MDM.COMPANY_CD = MDL.COMPANY_CD AND MDM.DEPT_CD = MDL.DEPT_CD AND MDM.DEPT_START_DT = MDL.DEPT_START_DT AND MDL.LANG_CD = UPPER('KO' ) LEFT JOIN MA_PC_MST MPM ON FDM.COMPANY_CD = MPM.COMPANY_CD AND FDM.PC_CD = MPM.PC_CD LEFT JOIN MA_PC_LDTL MPL ON MPL.COMPANY_CD = MPM.COMPANY_CD AND MPL.PC_CD = MPM.PC_CD AND MPL.LANG_CD = UPPER('KO' ) LEFT JOIN HR_EMP_MST HEM_WRITE ON FDM.COMPANY_CD = HEM_WRITE.COMPANY_CD AND FDM.WRT_EMP_NO = HEM_WRITE.EMP_NO LEFT JOIN MA_CODEDTL MC_STDOCU ON FDM.COMPANY_CD = MC_STDOCU.COMPANY_CD AND MC_STDOCU.MODULE_CD='MA' AND MC_STDOCU.FIELD_CD='P00880' AND FDM.DOCU_ST_CD = MC_STDOCU.SYSDEF_CD LEFT OUTER JOIN MA_CODEDTL_SDTL MCS ON MC_STDOCU.COMPANY_CD = MCS.COMPANY_CD AND MC_STDOCU.SYSDEF_CD = MCS.SYSDEF_CD AND MC_STDOCU.MODULE_CD = MCS.MODULE_CD AND MC_STDOCU.FIELD_CD = MCS.FIELD_CD AND MCS.LANG_CD = UPPER('KO' ) LEFT JOIN MA_CODEDTL GWCD ON GWCD.COMPANY_CD = FDM.COMPANY_CD AND GWCD.MODULE_CD = 'MA' AND GWCD.FIELD_CD = 'P01300' AND GWCD.SYSDEF_CD = FDM.GWAPRVLST_CD LEFT OUTER JOIN MA_CODEDTL_SDTL MCS3 ON GWCD.COMPANY_CD = MCS3.COMPANY_CD AND GWCD.SYSDEF_CD = MCS3.SYSDEF_CD AND GWCD.MODULE_CD = MCS3.MODULE_CD AND GWCD.FIELD_CD = MCS3.FIELD_CD AND MCS3.LANG_CD = UPPER('KO' ) WHERE FDM.COMPANY_CD = 'KL0001' AND (COALESCE('' , ' ' ) = ' ' OR FDM.PC_CD = '' ) AND (FDM.DOCU_NO IN ( 'FI_ETIS2025103100021') )</t>
  </si>
  <si>
    <t>/api/CM/LanguageService/notice-list/ko</t>
  </si>
  <si>
    <t>2025-12-04 14:56:19</t>
  </si>
  <si>
    <t>SELECT A.MENU_CD, B.LANG_CD, B.LANGDIC_CD AS CD_DIC, CASE WHEN (D.LANG_PREV_TXT IS NULL OR D.LANG_PREV_TXT = '' ) THEN CASE WHEN (C.LANG_PREV_TXT IS NULL OR C.LANG_PREV_TXT = '' ) THEN REPLACE(B.LANGDIC_TXT, '\n' , CHR(10 )) ELSE REPLACE(C.LANG_PREV_TXT, '\n' , CHR(10 )) END ELSE REPLACE(D.LANG_PREV_TXT, '\n' , CHR(10 )) END AS DC_DIC FROM CM_LANGDIC_DTL A INNER JOIN ( SELECT LANG_CD, LANGDIC_SQ, LANGDIC_CD, LANGDIC_TXT FROM CM_LANGDIC_MST WHERE LANG_CD = 'KO' ) B ON A.LANGDIC_SQ = B.LANGDIC_SQ LEFT OUTER JOIN ( SELECT COMPANY_CD, LANG_CD, LANG_PREV_SQ, LANG_PREV_TXT FROM MA_LANGDIC_MST WHERE COMPANY_CD = 'KL0001' AND LANG_CD = 'KO' ) C ON A.LANGDIC_SQ = C.LANG_PREV_SQ LEFT OUTER JOIN ( SELECT COMPANY_CD, LANG_CD, LANG_PREV_SQ, LANG_PREV_TXT FROM MA_LANGDIC_DTL WHERE COMPANY_CD = 'KL0001' AND MENU_CD = 'notice-list' AND LANG_CD = 'KO' ) D ON A.LANGDIC_SQ = D.LANG_PREV_SQ WHERE A.MENU_CD = 'notice-list' UNION ALL SELECT A.MENU_CD, B.LANG_CD, B.LANG_MSG_CD AS CD_DIC, CASE WHEN (D.LANG_MSG_TXT IS NULL OR D.LANG_MSG_TXT = '' ) THEN CASE WHEN (C.LANG_MSG_TXT IS NULL OR C.LANG_MSG_TXT = '' ) THEN REPLACE(B.LANG_MSG_TXT, '\n' , CHR(10 )) ELSE REPLACE(C.LANG_MSG_TXT, '\n' , CHR(10 )) END ELSE REPLACE(D.LANG_MSG_TXT, '\n' , CHR(10 )) END AS DC_DIC FROM CM_LANGMSG_DTL A INNER JOIN ( SELECT LANG_CD, LANG_MSG_SQ, LANG_MSG_CD, LANG_MSG_TXT FROM CM_LANGMSG_MST WHERE LANG_CD = 'KO' ) B ON A.LANG_MSG_SQ = B.LANG_MSG_SQ LEFT OUTER JOIN ( SELECT COMPANY_CD, LANG_CD, LANG_MSG_SQ, LANG_MSG_TXT FROM MA_LANGMSG_MST WHERE COMPANY_CD = 'KL0001' AND LANG_CD = 'KO' ) C ON A.LANG_MSG_SQ = C.LANG_MSG_SQ LEFT OUTER JOIN ( SELECT COMPANY_CD, LANG_CD, LANG_MSG_SQ, LANG_MSG_TXT FROM MA_LANGMSG_DTL WHERE COMPANY_CD = 'KL0001' AND MENU_CD = 'notice-list' AND LANG_CD = 'KO' ) D ON A.LANG_MSG_SQ = D.LANG_MSG_SQ WHERE A.MENU_CD = 'notice-list'</t>
  </si>
  <si>
    <t>/api/CM/LanguageService/GLDCRM00200_Z20342_NOTE_GRID_DEF/ko</t>
  </si>
  <si>
    <t>2025-12-04 15:33:56</t>
  </si>
  <si>
    <t>SELECT A.MENU_CD, B.LANG_CD, B.LANGDIC_CD AS CD_DIC, CASE WHEN (D.LANG_PREV_TXT IS NULL OR D.LANG_PREV_TXT = '' ) THEN CASE WHEN (C.LANG_PREV_TXT IS NULL OR C.LANG_PREV_TXT = '' ) THEN REPLACE(B.LANGDIC_TXT, '\n' , CHR(10 )) ELSE REPLACE(C.LANG_PREV_TXT, '\n' , CHR(10 )) END ELSE REPLACE(D.LANG_PREV_TXT, '\n' , CHR(10 )) END AS DC_DIC FROM CM_LANGDIC_DTL A INNER JOIN ( SELECT LANG_CD, LANGDIC_SQ, LANGDIC_CD, LANGDIC_TXT FROM CM_LANGDIC_MST WHERE LANG_CD = 'KO' ) B ON A.LANGDIC_SQ = B.LANGDIC_SQ LEFT OUTER JOIN ( SELECT COMPANY_CD, LANG_CD, LANG_PREV_SQ, LANG_PREV_TXT FROM MA_LANGDIC_MST WHERE COMPANY_CD = 'KL0001' AND LANG_CD = 'KO' ) C ON A.LANGDIC_SQ = C.LANG_PREV_SQ LEFT OUTER JOIN ( SELECT COMPANY_CD, LANG_CD, LANG_PREV_SQ, LANG_PREV_TXT FROM MA_LANGDIC_DTL WHERE COMPANY_CD = 'KL0001' AND MENU_CD = 'GLDCRM00200_Z20342_NOTE_GRID_DEF' AND LANG_CD = 'KO' ) D ON A.LANGDIC_SQ = D.LANG_PREV_SQ WHERE A.MENU_CD = 'GLDCRM00200_Z20342_NOTE_GRID_DEF' UNION ALL SELECT A.MENU_CD, B.LANG_CD, B.LANG_MSG_CD AS CD_DIC, CASE WHEN (D.LANG_MSG_TXT IS NULL OR D.LANG_MSG_TXT = '' ) THEN CASE WHEN (C.LANG_MSG_TXT IS NULL OR C.LANG_MSG_TXT = '' ) THEN REPLACE(B.LANG_MSG_TXT, '\n' , CHR(10 )) ELSE REPLACE(C.LANG_MSG_TXT, '\n' , CHR(10 )) END ELSE REPLACE(D.LANG_MSG_TXT, '\n' , CHR(10 )) END AS DC_DIC FROM CM_LANGMSG_DTL A INNER JOIN ( SELECT LANG_CD, LANG_MSG_SQ, LANG_MSG_CD, LANG_MSG_TXT FROM CM_LANGMSG_MST WHERE LANG_CD = 'KO' ) B ON A.LANG_MSG_SQ = B.LANG_MSG_SQ LEFT OUTER JOIN ( SELECT COMPANY_CD, LANG_CD, LANG_MSG_SQ, LANG_MSG_TXT FROM MA_LANGMSG_MST WHERE COMPANY_CD = 'KL0001' AND LANG_CD = 'KO' ) C ON A.LANG_MSG_SQ = C.LANG_MSG_SQ LEFT OUTER JOIN ( SELECT COMPANY_CD, LANG_CD, LANG_MSG_SQ, LANG_MSG_TXT FROM MA_LANGMSG_DTL WHERE COMPANY_CD = 'KL0001' AND MENU_CD = 'GLDCRM00200_Z20342_NOTE_GRID_DEF' AND LANG_CD = 'KO' ) D ON A.LANG_MSG_SQ = D.LANG_MSG_SQ WHERE A.MENU_CD = 'GLDCRM00200_Z20342_NOTE_GRID_DEF'</t>
  </si>
  <si>
    <t>/api/HR/Pbmpac00100_Z20342Service/calc_deduct</t>
  </si>
  <si>
    <t>2025-12-04 17:34:14</t>
  </si>
  <si>
    <t>SELECT HPD.COMPANY_CD ,HPD.BIZAREA_CD ,HPD.WGS_YM ,HPD.WGS_TP ,HPD.NO_SQ ,HPD.EMP_NO ,HPD.PAY_DDCT_TP ,HPD.PAY_DDCT_CD ,HPD.EMPY_TP_CD ,HPD.EMP_TP ,COALESCE(SUM(COALESCE(HPD.PAY_DDCT_AMT,0 ) + COALESCE(HPD.CARR_AMT,0 )),0 ) AS PAY_DDCT_AMT ,COALESCE(SUM(COALESCE(HPD.CARR_AMT,0 )),0 ) AS CARR_AMT FROM HR_PDCALCPAY_MST HPM INNER JOIN HR_PDCALCPAY_DTL HPD ON HPD.COMPANY_CD = HPM.COMPANY_CD AND HPD.WGS_YM = HPM.WGS_YM AND HPD.WGS_TP = HPM.WGS_TP AND HPD.NO_SQ = HPM.NO_SQ AND HPD.EMP_NO = HPM.EMP_NO WHERE HPM.COMPANY_CD = 'KL0001' AND HPM.WGS_YM = '202509' AND HPM.WGS_TP = '1' AND HPM.NO_SQ = '1' AND HPM.EMP_NO = '600260' AND HPD.PAY_DDCT_TP = '2' AND HPD.CARR_AMT &lt;&gt; 0 AND HPD.PAY_DDCT_CD IN ('D001' , 'D002' , 'D003' , 'D004') GROUP BY HPD.COMPANY_CD ,HPD.BIZAREA_CD ,HPD.WGS_YM ,HPD.WGS_TP ,HPD.NO_SQ ,HPD.EMP_NO ,HPD.PAY_DDCT_TP ,HPD.PAY_DDCT_CD ,HPD.EMPY_TP_CD ,HPD.EMP_TP</t>
  </si>
  <si>
    <t>/api/MA/BASUDR00200_SERVICE/basudr00200_list</t>
  </si>
  <si>
    <t>2025-12-04 17:39:01</t>
  </si>
  <si>
    <t>WITH T_TABLE AS ( SELECT CTI.TABLE_ID, MAX( CASE WHEN CTL.TABLE_NM IS NULL OR CTL.TABLE_NM = '' THEN CTI.TABLE_NM ELSE CTL.TABLE_NM END ) TABLE_NM FROM CM_TABLE_INFO CTI LEFT OUTER JOIN CM_TABLE_LDTL CTL ON CTL.TABLE_ID = CTI.TABLE_ID AND CTL.MENU_CD = CTI.MENU_CD AND CTL.LANG_CD = 'KO' GROUP BY CTI.TABLE_ID ) , T_COLUMN AS( SELECT CCI.TABLE_ID, CCI.COL_NM, ( CASE WHEN CCL.COL_LANG_NM IS NULL OR CCL.COL_LANG_NM = '' THEN CCI.COL_KOR_NM ELSE CCL.COL_LANG_NM END ) COL_KOR_NM FROM CM_COLUMN_INFO CCI LEFT OUTER JOIN CM_COLUMN_LDTL CCL ON CCL.TABLE_ID = CCI.TABLE_ID AND CCL.COL_NM = CCI.COL_NM AND CCL.LANG_CD = 'KO' ) , T_READ_COND AS ( SELECT READCLAS_CD, CASE WHEN CNT &gt; 1 THEN '13' ELSE READ_COND_CD END READ_COND_CD FROM ( SELECT READCLAS_CD, MAX(READ_COND_CD) READ_COND_CD, COUNT(READ_COND_CD) CNT FROM CO_RPTCLAS_DTL WHERE COMPANY_CD = 'KL0001' AND TSK_FG_CD = 'HR' GROUP BY READCLAS_CD ) ) , T_SYSYN AS ( SELECT READCLAS_CD FROM ( SELECT READCLAS_CD FROM ( SELECT CRGM.RPRT_CD, CRGM.READCLAS_CD FROM CO_RPTGEN_MST CRGM WHERE CRGM.COMPANY_CD = 'KL0001' AND CRGM.TSK_FG_CD = 'HR' GROUP BY CRGM.COMPANY_CD, CRGM.TSK_FG_CD, CRGM.RPRT_CD,CRGM.READCLAS_CD UNION ALL SELECT CRRD.RPRT_CD, CRRD.READCLAS_CD FROM CO_RPTROW_DTL CRRD WHERE CRRD.COMPANY_CD = 'KL0001' AND CRRD.TSK_FG_CD = 'HR' GROUP BY CRRD.COMPANY_CD, CRRD.TSK_FG_CD, CRRD.RPRT_CD, CRRD.READCLAS_CD UNION ALL SELECT CRCD.RPRT_CD, CRCD.READCLAS_CD FROM CO_RPTCOL_DTL CRCD WHERE CRCD.COMPANY_CD = 'KL0001' AND CRCD.TSK_FG_CD = 'HR' GROUP BY CRCD.COMPANY_CD, CRCD.TSK_FG_CD, CRCD.RPRT_CD, CRCD.READCLAS_CD ) MDD INNER JOIN CO_RPTPRG_MST CRM ON CRM.RPRT_CD = MDD.RPRT_CD WHERE CRM.COMPANY_CD = 'KL0001' AND CRM.TSK_FG_CD = 'HR' AND MDD.READCLAS_CD IS NOT NULL ) GROUP BY READCLAS_CD ) , T_INFO AS ( SELECT READCLAS_CD, FILE_SIZE_VR, SQL_DTL_TXT, LONG_SQL_TXT, CASE WHEN SQL_DTL_TXT IS NULL THEN 'TRUE' ELSE 'FALSE' END ISEMPTY_SQL_DTL_TXT, CASE WHEN LONG_SQL_TXT IS NULL THEN 'TRUE' ELSE 'FALSE' END ISEMPTY_LONG_SQL_TXT FROM CO_RPTCLAS_INFO WHERE COMPANY_CD = 'KL0001' AND TSK_FG_CD = 'HR' ) SELECT CRM.TSK_FG_CD, CRM.READCLAS_CD, CRM.READCLAS_NM, CRM.TABLE_COL_ID, CRM.TABLE_COL_TP, CRM.READCLAS_GRP_YN, CRM.TSTRC_YN, CRM.SYS_SETUP_YN, CRM.USE_YN, CRM.FG_CD, CRM.MODULE_CD, CRM.MODULE_NM, CRM.TABLE_ID, COALESCE (CRM.TABLE_NM, TTB.TABLE_NM) TABLE_NM, CRM.COMB_COL_CD, TCC.COL_KOR_NM COMB_COL_NM, CRM.RFR_COL_CD, TCR.COL_KOR_NM RFR_COL_NM, CRM.FIELD_CD, CRM.FIELD_NM, CRM.READCLAS_DC, CRM.READCLAS_SQ, TRC.READ_COND_CD , CASE WHEN TSS.READCLAS_CD IS NOT NULL THEN 'Y' ELSE 'N' END SYS_YN, TINF.FILE_SIZE_VR, COALESCE(TINF.ISEMPTY_LONG_SQL_TXT, 'TRUE' ) IS_EMPTY_LONG_SQL FROM CO_RPTCLAS_MST CRM LEFT OUTER JOIN T_TABLE TTB ON CRM.TABLE_ID = TTB.TABLE_ID LEFT OUTER JOIN T_COLUMN TCC ON CRM.TABLE_ID = TCC.TABLE_ID AND CRM.COMB_COL_CD = TCC.COL_NM LEFT OUTER JOIN T_COLUMN TCR ON CRM.TABLE_ID = TCR.TABLE_ID AND CRM.RFR_COL_CD = TCR.COL_NM LEFT OUTER JOIN T_READ_COND TRC ON CRM.READCLAS_CD = TRC.READCLAS_CD LEFT OUTER JOIN T_SYSYN TSS ON CRM.READCLAS_CD = TSS.READCLAS_CD LEFT OUTER JOIN T_INFO TINF ON CRM.READCLAS_CD = TINF.READCLAS_CD WHERE CRM.COMPANY_CD = 'KL0001' AND CRM.TSK_FG_CD = 'HR' ORDER BY CRM.READCLAS_CD</t>
  </si>
  <si>
    <t>/api/CO/PANPIA01800_Z20342Service/panpia01800_z20342List</t>
  </si>
  <si>
    <t>2025-12-04 17:39:10</t>
  </si>
  <si>
    <t>WITH DIVISION_DATA AS ( SELECT '객실전체 투숙률 (%)' AS DIVISION, '1' AS LEV FROM DUAL UNION ALL SELECT '판매객실수(Bill)' AS DIVISION, '3' AS LEV FROM DUAL UNION ALL SELECT '총 객실수' AS DIVISION, '3' AS LEV FROM DUAL ), PAP AS ( SELECT '객실전체 투숙률 (%)' AS DIVISION , CASE WHEN SUM(DECODE(PAV_CD, 'VN1004' , NVL(PAV_VN, 0 ), 0 ))/365 * (TO_DATE('2025' ||'0930' ) - TO_DATE('2025' ||'0901' ) + 1 ) = 0 THEN 0 ELSE ROUND( SUM(DECODE(PAV_CD, 'VN1003' , NVL(PAV_VN, 0 ), 0 ))/365 * (TO_DATE('2025' ||'0930' ) - TO_DATE('2025' ||'0901' ) + 1 ) / ( SUM(DECODE(PAV_CD, 'VN1004' , NVL(PAV_VN, 0 ), 0 ))/365 * (TO_DATE('2025' ||'0930' ) - TO_DATE('2025' ||'0901' ) + 1 ) ) * 100 , 1 ) END PAP_PERIOD_AMT1 , CASE WHEN SUM(DECODE(PAV_CD, 'VN1004' , NVL(PAV_VN, 0 ), 0 ))/365 * (TO_DATE('2025' ||'0930' ) - TO_DATE('2025' ||'0101' ) + 1 ) = 0 THEN 0 ELSE ROUND( SUM(DECODE(PAV_CD, 'VN1003' , NVL(PAV_VN, 0 ), 0 ))/365 * (TO_DATE('2025' ||'0930' ) - TO_DATE('2025' ||'0101' ) + 1 ) / ( SUM(DECODE(PAV_CD, 'VN1004' , NVL(PAV_VN, 0 ), 0 ))/365 * (TO_DATE('2025' ||'0930' ) - TO_DATE('2025' ||'0101' ) + 1 ) ) * 100 , 1 ) END PAP_PERIOD_AMT3 FROM CO_PAP_SUM PAP WHERE PAP.COMPANY_CD = 'KL0001' AND PAP.PAV_CD IN ('VN1003' , 'VN1004' ) AND PAP.PAC1_VR IN ( '99' , '03' , '04' , '05' ) AND SUBSTR(PAP.PLAN_YM, 1 , 4 ) IN ('2025' , '2025' ) AND NVL(PAP.PAV_VN, 0 ) != 0 AND CCPV_CD = '000' UNION ALL SELECT '판매객실수(Bill)' AS DIVISION , ROUND(SUM(NVL(PAP.PAV_VN, 0 ))/365 * (TO_DATE('2025' ||'0930' ) - TO_DATE('2025' ||'0901' ) + 1 ), 0 ) AS PAP_PERIOD_AMT1 , ROUND(SUM(NVL(PAP.PAV_VN, 0 ))/365 * (TO_DATE('2025' ||'0930' ) - TO_DATE('2025' ||'0101' ) + 1 ), 0 ) AS PAP_PERIOD_AMT3 FROM CO_PAP_SUM PAP WHERE PAP.COMPANY_CD = 'KL0001' AND PAP.PAV_CD = 'VN1003' AND PAP.PAC1_VR IN ( '99' , '03' , '04' , '05' ) AND SUBSTR(PAP.PLAN_YM, 1 , 4 ) IN ('2025' , '2025' ) AND NVL(PAP.PAV_VN, 0 ) != 0 AND CCPV_CD = '000' UNION ALL SELECT '총 객실수' AS DIVISION , SUM(PAP_PERIOD_AMT1) AS PAP_PERIOD_AMT1 , SUM(PAP_PERIOD_AMT3) AS PAP_PERIOD_AMT3 FROM ( SELECT DISTINCT RMS.RUM_TP_CD, RMS.RMS_SAST_CD, MA.REL_FLAG_1_CD , MAX(CASE WHEN RMS.SALES_DT BETWEEN '2025' ||'0901' AND '2025' ||'0930' THEN NVL(RMS.RUM_TNOCS, 0 ) ELSE 0 END) AS PAP_PERIOD_AMT1 , MAX(CASE WHEN RMS.SALES_DT BETWEEN '2025' ||'0101' AND '2025' ||'0930' THEN NVL(RMS.RUM_TNOCS, 0 ) ELSE 0 END) AS PAP_PERIOD_AMT3 FROM CO_RMS_INT_RUM_SLS_AGGR_LIST_Z20342 RMS JOIN MA_CODEDTL MA ON MA.MODULE_CD = 'CO' AND MA.FIELD_CD = 'Z026_20342' AND MA.FLAG_CD = RMS.RMS_SAST_CD AND RMS.RUM_TP_CD = MA.SYSDEF_NM WHERE ( RMS.SALES_DT BETWEEN '2025' ||'0901' AND '2025' ||'0930' OR RMS.SALES_DT BETWEEN '2025' ||'0101' AND '2025' ||'0930' ) GROUP BY RMS.RUM_TP_CD, RMS.RMS_SAST_CD, MA.REL_FLAG_1_CD ) RMS JOIN CO_SAST_MST_Z20342 SAST ON RMS.REL_FLAG_1_CD = SAST.SAST_CD AND SAST.USE_YN = 'Y' AND ( SAST.START_DT &lt;= '2025' ||'0901' AND SAST.END_DT &gt;= '2025' ||'0930' OR SAST.START_DT &lt;= '2025' ||'0101' AND SAST.END_DT &gt;= '2025' ||'0930' ) WHERE SAST.COMPANY_CD = 'KL0001' AND SAST.PCA_CD IN ( '99' , '03' , '04' , '05' ) ), PAA AS ( SELECT '객실전체 투숙률 (%)' AS DIVISION , CASE WHEN SUM(CASE WHEN RMS.SALES_DT BETWEEN '2025' ||'0901' AND '2025' ||'0930' THEN NVL(RMS.RUM_TNOCS, 0 ) ELSE 0 END) = 0 THEN 0 ELSE ROUND( SUM(CASE WHEN RMS.SALES_DT BETWEEN '2025' ||'0901' AND '2025' ||'0930' THEN NVL(RMS.SELL_RUM_CNT, 0 ) ELSE 0 END) / SUM(CASE WHEN RMS.SALES_DT BETWEEN '2025' ||'0901' AND '2025' ||'0930' THEN NVL(RMS.RUM_TNOCS, 0 ) ELSE 0 END) * 100 , 1 ) END PAA_PERIOD_AMT1 , CASE WHEN SUM(CASE WHEN RMS.SALES_DT BETWEEN '2025' ||'0501' AND '2025' ||'0531' THEN NVL(RMS.RUM_TNOCS, 0 ) ELSE 0 END) = 0 THEN 0 ELSE ROUND( SUM(CASE WHEN RMS.SALES_DT BETWEEN '2025' ||'0501' AND '2025' ||'0531' THEN NVL(RMS.SELL_RUM_CNT, 0 ) ELSE 0 END) / SUM(CASE WHEN RMS.SALES_DT BETWEEN '2025' ||'0501' AND '2025' ||'0531' THEN NVL(RMS.RUM_TNOCS, 0 ) ELSE 0 END) * 100 , 1 ) END PAA_PERIOD_AMT2 , CASE WHEN SUM(CASE WHEN RMS.SALES_DT BETWEEN '2025' ||'0101' AND '2025' ||'0930' THEN NVL(RMS.RUM_TNOCS, 0 ) ELSE 0 END) = 0 THEN 0 ELSE ROUND( SUM(CASE WHEN RMS.SALES_DT BETWEEN '2025' ||'0101' AND '2025' ||'0930' THEN NVL(RMS.SELL_RUM_CNT, 0 ) ELSE 0 END) / SUM(CASE WHEN RMS.SALES_DT BETWEEN '2025' ||'0101' AND '2025' ||'0930' THEN NVL(RMS.RUM_TNOCS, 0 ) ELSE 0 END) * 100 , 1 ) END PAA_PERIOD_AMT3 , CASE WHEN SUM(CASE WHEN RMS.SALES_DT BETWEEN '2025' ||'0101' AND '2025' ||'0531' THEN NVL(RMS.RUM_TNOCS, 0 ) ELSE 0 END) = 0 THEN 0 ELSE ROUND( SUM(CASE WHEN RMS.SALES_DT BETWEEN '2025' ||'0101' AND '2025' ||'0531' THEN NVL(RMS.SELL_RUM_CNT, 0 ) ELSE 0 END) / SUM(CASE WHEN RMS.SALES_DT BETWEEN '2025' ||'0101' AND '2025' ||'0531' THEN NVL(RMS.RUM_TNOCS, 0 ) ELSE 0 END) * 100 , 1 ) END PAA_PERIOD_AMT4 FROM CO_RMS_INT_RUM_SLS_AGGR_LIST_Z20342 RMS INNER JOIN MA_CODEDTL MA ON MA.MODULE_CD = 'CO' AND MA.FIELD_CD = 'Z026_20342' AND MA.FLAG_CD = RMS.RMS_SAST_CD AND RMS.RUM_TP_CD = MA.SYSDEF_NM INNER JOIN CO_SAST_MST_Z20342 SAST ON MA.REL_FLAG_1_CD = SAST.SAST_CD AND SAST.USE_YN = 'Y' AND ( SAST.START_DT &lt;= '2025' ||'0901' AND SAST.END_DT &gt;= '2025' ||'0930' OR SAST.START_DT &lt;= '2025' ||'0501' AND SAST.END_DT &gt;= '2025' ||'0531' OR SAST.START_DT &lt;= '2025' ||'0101' AND SAST.END_DT &gt;= '2025' ||'0930' OR SAST.START_DT &lt;= '2025' ||'0101' AND SAST.END_DT &gt;= '2025' ||'0531' ) WHERE SAST.COMPANY_CD = 'KL0001' AND SAST.PCA_CD IN ( '99' , '03' , '04' , '05' ) AND ( RMS.SALES_DT BETWEEN '2025' ||'0901' AND '2025' ||'0930' OR RMS.SALES_DT BETWEEN '2025' ||'0501' AND '2025' ||'0531' OR RMS.SALES_DT BETWEEN '2025' ||'0101' AND '2025' ||'0930' OR RMS.SALES_DT BETWEEN '2025' ||'0101' AND '2025' ||'0531' ) AND (NVL(RMS.SELL_RUM_CNT, 0 ) != 0 OR NVL(RMS.RUM_TNOCS, 0 ) != 0 ) UNION ALL SELECT '판매객실수(Bill)' AS DIVISION , SUM(CASE WHEN RMS.SALES_DT BETWEEN '2025' ||'0901' AND '2025' ||'0930' THEN NVL(RMS.SELL_RUM_CNT, 0 ) ELSE 0 END) AS PAA_PERIOD_AMT1 , SUM(CASE WHEN RMS.SALES_DT BETWEEN '2025' ||'0501' AND '2025' ||'0531' THEN NVL(RMS.SELL_RUM_CNT, 0 ) ELSE 0 END) AS PAA_PERIOD_AMT2 , SUM(CASE WHEN RMS.SALES_DT BETWEEN '2025' ||'0101' AND '2025' ||'0930' THEN NVL(RMS.SELL_RUM_CNT, 0 ) ELSE 0 END) AS PAA_PERIOD_AMT3 , SUM(CASE WHEN RMS.SALES_DT BETWEEN '2025' ||'0101' AND '2025' ||'0531' THEN NVL(RMS.SELL_RUM_CNT, 0 ) ELSE 0 END) AS PAA_PERIOD_AMT4 FROM CO_RMS_INT_RUM_SLS_AGGR_LIST_Z20342 RMS INNER JOIN MA_CODEDTL MA ON MA.MODULE_CD = 'CO' AND MA.FIELD_CD = 'Z026_20342' AND MA.FLAG_CD = RMS.RMS_SAST_CD AND RMS.RUM_TP_CD = MA.SYSDEF_NM INNER JOIN CO_SAST_MST_Z20342 SAST ON MA.REL_FLAG_1_CD = SAST.SAST_CD AND SAST.USE_YN = 'Y' AND ( SAST.START_DT &lt;= '2025' ||'0901' AND SAST.END_DT &gt;= '2025' ||'0930' OR SAST.START_DT &lt;= '2025' ||'0501' AND SAST.END_DT &gt;= '2025' ||'0531' OR SAST.START_DT &lt;= '2025' ||'0101' AND SAST.END_DT &gt;= '2025' ||'0930' OR SAST.START_DT &lt;= '2025' ||'0101' AND SAST.END_DT &gt;= '2025' ||'0531' ) WHERE SAST.COMPANY_CD = 'KL0001' AND SAST.PCA_CD IN ( '99' , '03' , '04' , '05' ) AND ( RMS.SALES_DT BETWEEN '2025' ||'0901' AND '2025' ||'0930' OR RMS.SALES_DT BETWEEN '2025' ||'0501' AND '2025' ||'0531' OR RMS.SALES_DT BETWEEN '2025' ||'0101' AND '2025' ||'0930' OR RMS.SALES_DT BETWEEN '2025' ||'0101' AND '2025' ||'0531' ) AND NVL(RMS.SELL_RUM_CNT, 0 ) != 0 UNION ALL SELECT '총 객실수' AS DIVISION , SUM(PAA_PERIOD_AMT1) AS PAA_PERIOD_AMT1 , SUM(PAA_PERIOD_AMT2) AS PAA_PERIOD_AMT2 , SUM(PAA_PERIOD_AMT3) AS PAA_PERIOD_AMT3 , SUM(PAA_PERIOD_AMT4) AS PAA_PERIOD_AMT4 FROM ( SELECT DISTINCT RMS.RUM_TP_CD, RMS.RMS_SAST_CD, MA.REL_FLAG_1_CD , MAX(CASE WHEN RMS.SALES_DT BETWEEN '2025' ||'0901' AND '2025' ||'0930' THEN NVL(RMS.RUM_TNOCS, 0 ) ELSE 0 END) AS PAA_PERIOD_AMT1 , MAX(CASE WHEN RMS.SALES_DT BETWEEN '2025' ||'0501' AND '2025' ||'0531' THEN NVL(RMS.RUM_TNOCS, 0 ) ELSE 0 END) AS PAA_PERIOD_AMT2 , MAX(CASE WHEN RMS.SALES_DT BETWEEN '2025' ||'0101' AND '2025' ||'0930' THEN NVL(RMS.RUM_TNOCS, 0 ) ELSE 0 END) AS PAA_PERIOD_AMT3 , MAX(CASE WHEN RMS.SALES_DT BETWEEN '2025' ||'0101' AND '2025' ||'0531' THEN NVL(RMS.RUM_TNOCS, 0 ) ELSE 0 END) AS PAA_PERIOD_AMT4 FROM CO_RMS_INT_RUM_SLS_AGGR_LIST_Z20342 RMS JOIN MA_CODEDTL MA ON MA.MODULE_CD = 'CO' AND MA.FIELD_CD = 'Z026_20342' AND MA.FLAG_CD = RMS.RMS_SAST_CD AND RMS.RUM_TP_CD = MA.SYSDEF_NM WHERE ( RMS.SALES_DT BETWEEN '2025' ||'0901' AND '2025' ||'0930' OR RMS.SALES_DT BETWEEN '2025' ||'0501' AND '2025' ||'0531' OR RMS.SALES_DT BETWEEN '2025' ||'0101' AND '2025' ||'0930' OR RMS.SALES_DT BETWEEN '2025' ||'0101' AND '2025' ||'0531' ) GROUP BY RMS.RUM_TP_CD, RMS.RMS_SAST_CD, MA.REL_FLAG_1_CD ) RMS JOIN CO_SAST_MST_Z20342 SAST ON RMS.REL_FLAG_1_CD = SAST.SAST_CD AND SAST.USE_YN = 'Y' AND ( SAST.START_DT &lt;= '2025' ||'0901' AND SAST.END_DT &gt;= '2025' ||'0930' OR SAST.START_DT &lt;= '2025' ||'0501' AND SAST.END_DT &gt;= '2025' ||'0531' OR SAST.START_DT &lt;= '2025' ||'0101' AND SAST.END_DT &gt;= '2025' ||'0930' OR SAST.START_DT &lt;= '2025' ||'0101' AND SAST.END_DT &gt;= '2025' ||'0531' ) WHERE SAST.COMPANY_CD = 'KL0001' AND SAST.PCA_CD IN ( '99' , '03' , '04' , '05' ) ) SELECT CASE WHEN DIV.LEV = '1' THEN DIV.DIVISION WHEN DIV.LEV = '3' THEN ' ' || DIV.DIVISION END DIVISION , DIV.LEV , NVL(PAP.PAP_PERIOD_AMT1, 0 ) AS PAP_PERIOD_AMT1 , NVL(PAA.PAA_PERIOD_AMT1, 0 ) AS PAA_PERIOD_AMT1 , NVL(PAA.PAA_PERIOD_AMT2, 0 ) AS PAA_PERIOD_AMT2 , CASE WHEN DIV.DIVISION = '총 객실수' THEN '-' WHEN NVL(PAP.PAP_PERIOD_AMT1, 0 ) = 0 THEN '0' ELSE TO_CHAR(ROUND( ( NVL(PAA.PAA_PERIOD_AMT1, 0 ) / NVL(PAP.PAP_PERIOD_AMT1, 0 ) ) * 100 , 1 )) END ACH_RATE_1 , NVL(PAA.PAA_PERIOD_AMT1, 0 ) - NVL(PAA.PAA_PERIOD_AMT2, 0 ) AS INCDEC_1 , NVL(PAP.PAP_PERIOD_AMT3, 0 ) AS PAP_PERIOD_AMT3 , NVL(PAA.PAA_PERIOD_AMT3, 0 ) AS PAA_PERIOD_AMT3 , NVL(PAA.PAA_PERIOD_AMT4, 0 ) AS PAA_PERIOD_AMT4 , CASE WHEN DIV.DIVISION = '총 객실수' THEN '-' WHEN NVL(PAP.PAP_PERIOD_AMT3, 0 ) = 0 THEN '0' ELSE TO_CHAR(ROUND( ( NVL(PAA.PAA_PERIOD_AMT3, 0 ) / NVL(PAP.PAP_PERIOD_AMT3, 0 ) ) * 100 , 1 )) END ACH_RATE_2 , NVL(PAA.PAA_PERIOD_AMT3, 0 ) - NVL(PAA.PAA_PERIOD_AMT4, 0) AS INCDEC_2 FROM DIVISION_DATA DIV LEFT JOIN PAA ON DIV.DIVISION = PAA.DIVISION LEFT JOIN PAP ON DIV.DIVISION = PAP.DIVISION</t>
  </si>
  <si>
    <t>/api/EH/HELHED02800_Z20342Service/select_mst_grid</t>
  </si>
  <si>
    <t>2025-12-04 17:43:58</t>
  </si>
  <si>
    <t>SELECT HCTMZ.COMPANY_CD, HCTMZ.PLANT_CD, HCTMZ.EMP_NO, HEM.KOR_NM AS EMP_NM, HEM.DEPT_CD, MDM.DEPT_NM, NVL(HCTMZ.DSPTC_LABOR_YN, '2' ) AS DSPTC_LABOR_YN, HCTMZ.START_DT, HCTMZ.END_DT, HEM.PSTN_CD, MC2.SYSDEF_NM AS PSTN_NM, HEM.DUTY_CD, HDM.DUTY_NM, HED.TEL_NO, NVL(HCTMZ.USE_YN, '2' ) AS USE_YN, HCILZ.NO_SQ, HCILZ.IEMP_DT, HCILZ.CRTF_SN, HCILZ.ISTN_NM, HCILZ.START_DT AS CRTF_START_DT, HCILZ.END_DT AS CRTF_END_DT, NVL(HCILZ.PSTUP_YN, '2' ) AS PSTUP_YN, HCILZ.RMND_DY, HCILZ.ATCH_FILE_DC, CFI.FILE_DC, CFI.ORGL_FILE_DC, CFI.ORGL_FEXTSN_DC, CFI.FILE_ATCH_TXT AS FILE_PATH, CFI.FILE_VR, CFI.NEW_FILE_DC, 'false' AS IS_NEW FROM HEL_CRTF_TRGT_MST_Z20342 HCTMZ LEFT OUTER JOIN HR_EMP_MST HEM ON HCTMZ.COMPANY_CD = HEM.COMPANY_CD AND HCTMZ.EMP_NO = HEM.EMP_NO INNER JOIN HR_EMPINFO_DTL HED ON HEM.COMPANY_CD = HED.COMPANY_CD AND HEM.EMP_NO = HED.EMP_NO LEFT OUTER JOIN MA_DEPT_MST MDM ON HEM.COMPANY_CD = MDM.COMPANY_CD AND HEM.DEPT_CD = MDM.DEPT_CD AND TO_CHAR(SYSDATE, 'YYYYMMDD' ) BETWEEN MDM.DEPT_START_DT AND MDM.DEPT_END_DT LEFT OUTER JOIN MA_CODEDTL MC1 ON MC1.COMPANY_CD = HEM.COMPANY_CD AND MC1.MODULE_CD = 'HR' AND MC1.FIELD_CD = 'P00660' AND MC1.SYSDEF_CD = HEM.OGRP_CD LEFT OUTER JOIN MA_CODEDTL MC2 ON MC2.COMPANY_CD = HEM.COMPANY_CD AND MC2.MODULE_CD = 'HR' AND MC2.FIELD_CD = 'P00650' AND MC2.SYSDEF_CD = HEM.PSTN_CD LEFT OUTER JOIN MA_CODEDTL MC3 ON MC3.COMPANY_CD = HEM.COMPANY_CD AND MC3.MODULE_CD = 'HR' AND MC3.FIELD_CD = 'P00640' AND MC3.SYSDEF_CD = HEM.POSI_CD LEFT OUTER JOIN MA_CODEDTL MC4 ON MC4.COMPANY_CD = HEM.COMPANY_CD AND MC4.MODULE_CD = 'HR' AND MC4.FIELD_CD = 'P00640' AND MC4.SYSDEF_CD = HEM.ODTY_CD LEFT OUTER JOIN MA_CODEDTL MC5 ON MC5.COMPANY_CD = HEM.COMPANY_CD AND MC5.MODULE_CD = 'HR' AND MC5.FIELD_CD = 'P00010' AND MC5.SYSDEF_CD = HEM.EMPY_TP_CD LEFT OUTER JOIN MA_CODEDTL MC6 ON MC6.COMPANY_CD = HEM.COMPANY_CD AND MC6.MODULE_CD = 'HR' AND MC6.FIELD_CD = 'P05430' AND MC6.SYSDEF_CD = HEM.PSTN_ANCT_CD LEFT OUTER JOIN HR_DUTY_MST_Z20342 HDM ON HDM.COMPANY_CD = HEM.COMPANY_CD AND HDM.DUTY_CSF_CD = '30' AND TO_CHAR(SYSDATE, 'YYYYMMDD' ) BETWEEN HDM.START_DT AND HDM.END_DT AND HDM.DUTY_CD = HEM.DUTY_CD LEFT OUTER JOIN HEL_CRTF_INFO_LIST_Z20342 HCILZ ON HCTMZ.COMPANY_CD = HCILZ.COMPANY_CD AND HCTMZ.PLANT_CD = HCILZ.PLANT_CD AND HCTMZ.EMP_NO = HCILZ.EMP_NO LEFT OUTER JOIN CM_FILE_INFO CFI ON CFI.FILE_DC = HCILZ.ATCH_FILE_DC WHERE 1 =1 AND HCTMZ.COMPANY_CD = 'KL0001' AND HCTMZ.PLANT_CD = '1000' AND NVL(HCILZ.END_DT, '19000101' ) BETWEEN NVL('19000101' , '19000101' ) AND NVL('29991231' , '29991231') ORDER BY HEM.DEPT_CD, HCTMZ.EMP_NO, HCTMZ.START_DT DESC</t>
  </si>
  <si>
    <t>/api/MA/BASUDR00700_SERVICE/list_verify</t>
  </si>
  <si>
    <t>2025-12-04 19:56:12</t>
  </si>
  <si>
    <t>WITH KLHR_OTL_DAY_CNT_REPORT_V AS ( SELECT OTS."BWRK_DT" , OTS."DAY_NAME" , OTS."PERSON_CNT" , OTS."WORK_CNT" , OTS."WO_CNT" , OTS."NH_CNT" , OTS."SP_CNT" , OTS."OL_CNT" , OTS."SL_CNT" , OTS."CF_CNT" , OTS."PL_CNT" , OTS."OI_CNT" , OTS."ED_CNT" , OTS."OT_CNT" , OTS."AW_CNT" , OTS."LO_CNT" , OTS."SV_CNT" , OTS."AL_CNT" , OTS."BL_CNT" , OTS."MA_CNT" , OTS."EF_CNT" , OTS."SUB_ETC_CNT" , WO_CNT + NH_CNT + SP_CNT + OL_CNT + SL_CNT + CF_CNT + PL_CNT + OI_CNT + ED_CNT + OT_CNT + AW_CNT + LO_CNT + SV_CNT + AL_CNT + BL_CNT + MA_CNT + EF_CNT + SUB_ETC_CNT AS ETC_CNT FROM ( SELECT OTS.BWRK_DT , DECODE(TO_CHAR(TO_DATE(OTS.BWRK_DT), 'd' ), '1' , '일' , '2' , '월' , '3' , '화' , '4' , '수' , '5' , '목' , '6' , '금' , '7' , '토' ) AS DAY_NAME , COUNT(OTS.EMP_NO) AS PERSON_CNT , NULL AS WORK_CNT , NVL(SUM(DECODE(OTS.DNL_ARLT_CD, 'WO' , 1 , 0 )), 0 ) AS WO_CNT , NVL(SUM(DECODE(OTS.DNL_ARLT_CD, 'NH' , 1 , 0 )), 0 ) AS NH_CNT , NVL(SUM(DECODE(OTS.DNL_ARLT_CD, 'SP' , 1 , 0 )), 0 ) AS SP_CNT , NVL(SUM(DECODE(OTS.DNL_ARLT_CD, 'OL' , 1 , 0 )), 0 ) AS OL_CNT , NVL(SUM(DECODE(OTS.DNL_ARLT_CD, 'SL' , 1 , 0 )), 0 ) AS SL_CNT , NVL(SUM(DECODE(OTS.DNL_ARLT_CD, 'CF' , 1 , 0 )), 0 ) AS CF_CNT , NVL(SUM(DECODE(OTS.DNL_ARLT_CD, 'PL' , 1 , 0 )), 0 ) AS PL_CNT , NVL(SUM(DECODE(OTS.DNL_ARLT_CD, 'OI' , 1 , 0 )), 0 ) AS OI_CNT , NVL(SUM(DECODE(OTS.DNL_ARLT_CD, 'ED' , 1 , 0 )), 0 ) AS ED_CNT , NVL(SUM(DECODE(OTS.DNL_ARLT_CD, 'OT' , 1 , 0 )), 0 ) AS OT_CNT , NVL(SUM(DECODE(OTS.DNL_ARLT_CD, 'AW' , 1 , 'FW' , 1 , 0 )), 0 ) AS AW_CNT , NVL(SUM(DECODE(OTS.DNL_ARLT_CD, 'LO' , 1 , 0 )), 0 ) AS LO_CNT , NVL(SUM(DECODE(OTS.DNL_ARLT_CD, 'SV' , 1 , 0 )), 0 ) AS SV_CNT , NVL(SUM(DECODE(OTS.DNL_ARLT_CD, 'AL' , 1 , 0 )), 0 ) AS AL_CNT , NVL(SUM(DECODE(OTS.DNL_ARLT_CD, 'BL' , 1 , 0 )), 0 ) AS BL_CNT , NVL(SUM(DECODE(OTS.DNL_ARLT_CD, 'MA' , 1 , 0 )), 0 ) AS MA_CNT , NVL(SUM(DECODE(OTS.DNL_ARLT_CD, 'EF' , 1 , 0 )), 0 ) AS EF_CNT , 0 AS SUB_ETC_CNT FROM HR_DNL_ARLT_MST_Z20342 OTS , HR_CODEBASE_MST FLV , HR_EMP_MST PPF , VW_HR_HUAN_Z20342 PAF WHERE 1 =1 AND FLV.HR_CD = OTS.DNL_ARLT_CD AND FLV.MENU_CD = '14' AND PPF.EMP_NO = OTS.EMP_NO AND OTS.BWRK_DT BETWEEN PPF.JNCO_DT AND PPF.RETR_DT AND PAF.EMP_NO = OTS.EMP_NO AND OTS.BWRK_DT BETWEEN PAF.START_DT AND PAF.END_DT GROUP BY OTS.BWRK_DT ORDER BY OTS.BWRK_DT ) OTS ) SELECT TO_CHAR(TO_DATE(BWRK_DT), 'YYYY.MM.DD' ) "날짜" , DAY_NAME "요일" , TO_CHAR(PERSON_CNT) "정원" , TO_CHAR(WORK_CNT) "출근인원" , TO_CHAR(WO_CNT) "주휴인원" , TO_CHAR(NH_CNT) "공휴인원" , TO_CHAR(SP_CNT) "정직인원" , TO_CHAR(OL_CNT) "공가인원" , TO_CHAR(SL_CNT) "병가인원" , TO_CHAR(CF_CNT) "경조인원" , TO_CHAR(PL_CNT) "생휴인원" , TO_CHAR(OI_CNT) "산재인원" , TO_CHAR(ED_CNT) "교육인원" , TO_CHAR(OT_CNT) "출장인원" , TO_CHAR(AW_CNT) "결근인원" , TO_CHAR(LO_CNT) "휴직인원" , TO_CHAR(SV_CNT) "하계휴가" , TO_CHAR(AL_CNT) "년차인원" , TO_CHAR(BL_CNT) "토휴인원" , TO_CHAR(MA_CNT) "출산인원" , TO_CHAR(EF_CNT) "조퇴인원" , TO_CHAR(SUB_ETC_CNT) "기타인원" FROM KLHR_OTL_DAY_CNT_REPORT_V A WHERE 1 =1 ORDER BY 1 , 2 , 3</t>
  </si>
  <si>
    <t>/api/SF/SMFSBD01300_Z20342Service/sMFSBD01300_Z20342MST_List</t>
  </si>
  <si>
    <t>2025-12-05 09:18:19</t>
  </si>
  <si>
    <t>SELECT * FROM ( SELECT ASL.COMPANY_CD ,MAX(ASL.SRC_FG_CD) AS SRC_FG_CD ,ASL.SALES_BOOK_NO ,MAX(DDM.SALES_BOOK_NM) AS SALES_BOOK_NM ,MAX(MPM.PCA_NM) AS DVSN_NM ,ASL.DVSN_CD ,MIN(ASL.DOCU_NO) AS DOCU_NO ,SUM(ASL.OCRN_AMT) AS OCRN_AMT ,SUM(ASL.CLWTHDW_AMT) AS CLWTHDW_AMT ,SUM(ASL.OCRN_AMT) - SUM(ASL.CLWTHDW_AMT) AS BLNC ,NULL AS SAST_NM ,MAX(ASL.ACTG_DT) AS ACTG_DT ,MAX(DDM.ACCT_CD) AS ACCT_CD ,MAX(MCM.ACCT_NM) AS ACCT_NM ,MAX(ASL.DBNT_DET_NO) AS DBNT_DET_NO ,MAX(ASL.PC_CD) AS PC_CD ,MAX(FDD.CC_CD) AS CC_CD ,MAX(MCCM.CC_NM) AS CC_NM ,MAX(DDM.PARTNER_CD) AS PARTNER_CD ,MAX(CPM.PARTNER_NM) AS PARTNER_NM ,MAX(ASL.MENU_ID) AS MENU_ID FROM SF_DBNT_ADVCST_SPCFCS_LIST_Z20342 ASL LEFT JOIN FI_DOCU_MST FDM ON FDM.COMPANY_CD = ASL.COMPANY_CD AND FDM.DOCU_NO = ASL.DOCU_NO AND FDM.DOCU_ST_CD = '1' LEFT JOIN FI_DOCU_DTL FDD ON FDD.COMPANY_CD = FDM.COMPANY_CD AND FDD.PC_CD = FDM.PC_CD AND FDD.DOCU_NO = FDM.DOCU_NO LEFT JOIN MA_CC_MST MCCM ON FDD.COMPANY_CD = MCCM.COMPANY_CD AND FDD.CC_CD = MCCM.CC_CD AND TO_CHAR(SYSDATE,'YYYYMMDD' ) BETWEEN MCCM.START_DT AND MCCM.END_DT LEFT JOIN SF_DBNT_DET_MST_Z20342 DDM ON DDM.COMPANY_CD = ASL.COMPANY_CD AND DDM.SALES_BOOK_NO = ASL.SALES_BOOK_NO LEFT JOIN MA_PCA_MST MPM ON MPM.COMPANY_CD = ASL.COMPANY_CD AND MPM.PCA_CD = ASL.DVSN_CD AND TO_CHAR(SYSDATE,'YYYYMMDD' ) BETWEEN MPM.START_DT AND MPM.END_DT LEFT JOIN MA_COA_MST MCM ON MCM.COMPANY_CD = DDM.COMPANY_CD AND MCM.GAAP_CD = '1' AND MCM.ACCT_CD = DDM.ACCT_CD LEFT JOIN CI_PARTNER_MST CPM ON CPM.PARTNER_CD = DDM.PARTNER_CD AND CPM.USE_YN = 'Y' WHERE 1 =1 AND ASL.DBNT_FG_CD = '03' GROUP BY ASL.COMPANY_CD ,ASL.SALES_BOOK_NO ,ASL.DVSN_CD ) MST WHERE MST.BLNC &gt; 0 AND ( ( MST.MENU_ID IS NULL AND MST.ACTG_DT &lt;= ADD_MONTHS(TO_DATE('20251205' , 'YYYYMMDD' ), -60 ) ) OR ( MST.DBNT_DET_NO IS NOT NULL AND MST.MENU_ID = 'SMFSBD01300_Z20342' ) ) ORDER BY MST.DBNT_DET_NO ,MST.COMPANY_CD ,MST.SALES_BOOK_NO ,MST.DVSN_CD ,MST.ACTG_DT</t>
  </si>
  <si>
    <t>/api/CO/PANPIA03200_Z20342Service/pANPIA03200_Z20342List</t>
  </si>
  <si>
    <t>2025-12-05 10:57:29</t>
  </si>
  <si>
    <t>WITH RECURSIVE_HIERARCHY(ROOT_CD, CHILD_CD) AS ( SELECT M.PAV_GRP_CD AS ROOT_CD , M.PAV_GRP_CD AS CHILD_CD FROM CO_PAV_GRP_MST_Z20342 M WHERE PAV_GRP_TP_CD = '22' AND USE_YN = 'Y' UNION ALL SELECT RH.ROOT_CD , M.PAV_GRP_CD AS CHILD_CD FROM RECURSIVE_HIERARCHY RH JOIN CO_PAV_GRP_MST_Z20342 M ON M.UP_GRP_CD = RH.CHILD_CD WHERE PAV_GRP_TP_CD = '22' AND USE_YN = 'Y' ), PAP_DATA_JOINED AS ( SELECT RH.ROOT_CD , S.PAC5_VR , S.PAV_VN FROM (SELECT ROOT_CD, CHILD_CD FROM RECURSIVE_HIERARCHY GROUP BY ROOT_CD, CHILD_CD) RH JOIN CO_PAP_SUM S ON RH.CHILD_CD = S.PAV_CD WHERE 1 =1 AND S.COMPANY_CD = 'KL0001' AND SUBSTR(S.PLAN_YM, 1 , 4 ) = '2025' AND SUBSTR(S.PLAN_YM, 5 , 2 ) BETWEEN '09' AND '09' AND S.CCPV_CD = '000' AND S.PAC1_VR = '02' ), PAP_TOTAL_SUM AS ( SELECT ROOT_CD , SUM(PAV_VN) AS PAP_AMT FROM PAP_DATA_JOINED GROUP BY ROOT_CD ), PAP_PIVOT AS ( SELECT ROOT_CD , SUM(CASE WHEN OT.SAST_NM = '블랙잭(회원)' THEN S.PAV_VN ELSE 0 END) AS "0201001 블랙잭(회원)_계획" , SUM(CASE WHEN OT.SAST_NM = '바카라(회원)' THEN S.PAV_VN ELSE 0 END) AS "0201002 바카라(회원)_계획" , SUM(CASE WHEN OT.SAST_NM = '블랙잭(일반)' THEN S.PAV_VN ELSE 0 END) AS "0201003 블랙잭(일반)_계획" , SUM(CASE WHEN OT.SAST_NM = '바카라(일반)' THEN S.PAV_VN ELSE 0 END) AS "0201004 바카라(일반)_계획" , SUM(CASE WHEN OT.SAST_NM = '룰렛(일반)' THEN S.PAV_VN ELSE 0 END) AS "0201005 룰렛(일반)_계획" , SUM(CASE WHEN OT.SAST_NM = '다이사이(일반)' THEN S.PAV_VN ELSE 0 END) AS "0201006 다이사이(일반)_계획" , SUM(CASE WHEN OT.SAST_NM = '빅휠(일반)' THEN S.PAV_VN ELSE 0 END) AS "0201007 빅휠(일반)_계획" , SUM(CASE WHEN OT.SAST_NM = '포커(일반)' THEN S.PAV_VN ELSE 0 END) AS "0201008 포커(일반)_계획" , SUM(CASE WHEN OT.SAST_NM = '카지노워(일반)' THEN S.PAV_VN ELSE 0 END) AS "0201009 카지노워(일반)_계획" , SUM(CASE WHEN OT.SAST_NM = '캐리비안스터드포카(일반)' THEN S.PAV_VN ELSE 0 END) AS "0201010 캐리비안스터드포카(일반)_계획" , SUM(CASE WHEN OT.SAST_NM = '트리플(일반)' THEN S.PAV_VN ELSE 0 END) AS "0201011 트리플(일반)_계획" , SUM(CASE WHEN OT.SAST_NM = '비디오(일반_머신)' THEN S.PAV_VN ELSE 0 END) AS "0205001 비디오(일반_머신)_계획" , SUM(CASE WHEN OT.SAST_NM = '릴(일반_머신)' THEN S.PAV_VN ELSE 0 END) AS "0205002 릴(일반_머신)_계획" , SUM(CASE WHEN OT.SAST_NM = '전자테이블(일반)' THEN S.PAV_VN ELSE 0 END) AS "0210001 전자테이블(일반)_계획" , SUM(CASE WHEN OT.SAST_NM = '민트(카지노)' THEN S.PAV_VN ELSE 0 END) AS "0215004 민트(카지노)_계획" , SUM(CASE WHEN OT.SAST_NM = '써미타스(카지노)' THEN S.PAV_VN ELSE 0 END) AS "0215005 써미타스(카지노)_계획" , SUM(CASE WHEN OT.SAST_NM = '크리스탈라운지(카지노)' THEN S.PAV_VN ELSE 0 END) AS "0215006 크리스탈라운지(카지노)_계획" , SUM(CASE WHEN OT.SAST_NM = '일반임대(카지노)' THEN S.PAV_VN ELSE 0 END) AS "0290001 일반임대(카지노)_계획" , SUM(CASE WHEN OT.SAST_NM = '카지노이연수익' THEN S.PAV_VN ELSE 0 END) AS "0297001 카지노이연수익_계획" , SUM(CASE WHEN OT.SAST_NM = '카지노매출조정' THEN S.PAV_VN ELSE 0 END) AS "0297002 카지노매출조정_계획" , SUM(CASE WHEN OT.SAST_NM = '테마파크(카지노)' THEN S.PAV_VN ELSE 0 END) AS "0297003 테마파크(카지노)_계획" , SUM(CASE WHEN OT.SAST_NM = '기여매출_카지노' THEN S.PAV_VN ELSE 0 END) AS "0299001 기여매출_카지노_계획" FROM PAP_DATA_JOINED S JOIN CO_SAST_MST_Z20342 OT ON OT.SAST_CD = S.PAC5_VR AND OT.PRINT_YN = 'Y' AND OT.USE_YN = 'Y' GROUP BY ROOT_CD ), PAA_DATA_JOINED AS ( SELECT RH.ROOT_CD , S.PAC5_VR , S.PAV_VN FROM (SELECT ROOT_CD, CHILD_CD FROM RECURSIVE_HIERARCHY GROUP BY ROOT_CD, CHILD_CD) RH JOIN CO_PAA_SUM S ON RH.CHILD_CD = S.PAV_CD WHERE 1 =1 AND S.COMPANY_CD = 'KL0001' AND SUBSTR(S.ACPE_YM, 1 , 4 ) = '2025' AND SUBSTR(S.ACPE_YM, 5 , 2 ) BETWEEN '09' AND '09' AND S.PAC1_VR = '02' ), PAA_TOTAL_SUM AS ( SELECT ROOT_CD , SUM(PAV_VN) AS PAA_AMT FROM PAA_DATA_JOINED GROUP BY ROOT_CD ), PAA_PIVOT AS ( SELECT ROOT_CD , SUM(CASE WHEN OT.SAST_NM = '블랙잭(회원)' THEN S.PAV_VN ELSE 0 END) AS "0201001 블랙잭(회원)_실적" , SUM(CASE WHEN OT.SAST_NM = '바카라(회원)' THEN S.PAV_VN ELSE 0 END) AS "0201002 바카라(회원)_실적" , SUM(CASE WHEN OT.SAST_NM = '블랙잭(일반)' THEN S.PAV_VN ELSE 0 END) AS "0201003 블랙잭(일반)_실적" , SUM(CASE WHEN OT.SAST_NM = '바카라(일반)' THEN S.PAV_VN ELSE 0 END) AS "0201004 바카라(일반)_실적" , SUM(CASE WHEN OT.SAST_NM = '룰렛(일반)' THEN S.PAV_VN ELSE 0 END) AS "0201005 룰렛(일반)_실적" , SUM(CASE WHEN OT.SAST_NM = '다이사이(일반)' THEN S.PAV_VN ELSE 0 END) AS "0201006 다이사이(일반)_실적" , SUM(CASE WHEN OT.SAST_NM = '빅휠(일반)' THEN S.PAV_VN ELSE 0 END) AS "0201007 빅휠(일반)_실적" , SUM(CASE WHEN OT.SAST_NM = '포커(일반)' THEN S.PAV_VN ELSE 0 END) AS "0201008 포커(일반)_실적" , SUM(CASE WHEN OT.SAST_NM = '카지노워(일반)' THEN S.PAV_VN ELSE 0 END) AS "0201009 카지노워(일반)_실적" , SUM(CASE WHEN OT.SAST_NM = '캐리비안스터드포카(일반)' THEN S.PAV_VN ELSE 0 END) AS "0201010 캐리비안스터드포카(일반)_실적" , SUM(CASE WHEN OT.SAST_NM = '트리플(일반)' THEN S.PAV_VN ELSE 0 END) AS "0201011 트리플(일반)_실적" , SUM(CASE WHEN OT.SAST_NM = '비디오(일반_머신)' THEN S.PAV_VN ELSE 0 END) AS "0205001 비디오(일반_머신)_실적" , SUM(CASE WHEN OT.SAST_NM = '릴(일반_머신)' THEN S.PAV_VN ELSE 0 END) AS "0205002 릴(일반_머신)_실적" , SUM(CASE WHEN OT.SAST_NM = '전자테이블(일반)' THEN S.PAV_VN ELSE 0 END) AS "0210001 전자테이블(일반)_실적" , SUM(CASE WHEN OT.SAST_NM = '민트(카지노)' THEN S.PAV_VN ELSE 0 END) AS "0215004 민트(카지노)_실적" , SUM(CASE WHEN OT.SAST_NM = '써미타스(카지노)' THEN S.PAV_VN ELSE 0 END) AS "0215005 써미타스(카지노)_실적" , SUM(CASE WHEN OT.SAST_NM = '크리스탈라운지(카지노)' THEN S.PAV_VN ELSE 0 END) AS "0215006 크리스탈라운지(카지노)_실적" , SUM(CASE WHEN OT.SAST_NM = '일반임대(카지노)' THEN S.PAV_VN ELSE 0 END) AS "0290001 일반임대(카지노)_실적" , SUM(CASE WHEN OT.SAST_NM = '카지노이연수익' THEN S.PAV_VN ELSE 0 END) AS "0297001 카지노이연수익_실적" , SUM(CASE WHEN OT.SAST_NM = '카지노매출조정' THEN S.PAV_VN ELSE 0 END) AS "0297002 카지노매출조정_실적" , SUM(CASE WHEN OT.SAST_NM = '테마파크(카지노)' THEN S.PAV_VN ELSE 0 END) AS "0297003 테마파크(카지노)_실적" , SUM(CASE WHEN OT.SAST_NM = '기여매출_카지노' THEN S.PAV_VN ELSE 0 END) AS "0299001 기여매출_카지노_실적" FROM PAA_DATA_JOINED S JOIN CO_SAST_MST_Z20342 OT ON OT.SAST_CD = S.PAC5_VR AND OT.PRINT_YN = 'Y' AND OT.USE_YN = 'Y' GROUP BY ROOT_CD ) SELECT M.PRINT_SQ , M.RMK_CNTN , M.UP_GRP_CD , M.PAV_GRP_CD , CASE WHEN SUBSTR(M.RMK_CNTN, 1 , 1 ) = '1' THEN M.PAV_GRP_NM WHEN SUBSTR(M.RMK_CNTN, 1 , 1 ) = '2' THEN ' ' || M.PAV_GRP_NM WHEN SUBSTR(M.RMK_CNTN, 1 , 1 ) = '3' THEN ' ' || M.PAV_GRP_NM END PAV_GRP_NM , NVL(S.PAP_AMT/1 , 0 ) AS TOTAL_PAP_SUM , NVL(S2.PAA_AMT/1 , 0 ) AS TOTAL_PAA_SUM , NVL(S2.PAA_AMT/1 , 0 ) - NVL(S.PAP_AMT/1 , 0 ) AS TOTAL_INC_DEC , CASE WHEN NVL(S.PAP_AMT, 0 ) = 0 THEN 0 ELSE NVL(ROUND( ( (NVL(S2.PAA_AMT/1 , 0 ) - NVL(S.PAP_AMT/1 , 0 ))/ NVL(S.PAP_AMT/1 , 0 ))*100 , 2 ), 0 ) END AS TOTAL_INC_DEC_RATE , NVL(SP."0201001 블랙잭(회원)_계획"/1 , 0 ) AS "0201001 블랙잭(회원)_계획" , NVL(SP."0201002 바카라(회원)_계획"/1 , 0 ) AS "0201002 바카라(회원)_계획" , NVL(SP."0201003 블랙잭(일반)_계획"/1 , 0 ) AS "0201003 블랙잭(일반)_계획" , NVL(SP."0201004 바카라(일반)_계획"/1 , 0 ) AS "0201004 바카라(일반)_계획" , NVL(SP."0201005 룰렛(일반)_계획"/1 , 0 ) AS "0201005 룰렛(일반)_계획" , NVL(SP."0201006 다이사이(일반)_계획"/1 , 0 ) AS "0201006 다이사이(일반)_계획" , NVL(SP."0201007 빅휠(일반)_계획"/1 , 0 ) AS "0201007 빅휠(일반)_계획" , NVL(SP."0201008 포커(일반)_계획"/1 , 0 ) AS "0201008 포커(일반)_계획" , NVL(SP."0201009 카지노워(일반)_계획"/1 , 0 ) AS "0201009 카지노워(일반)_계획" , NVL(SP."0201010 캐리비안스터드포카(일반)_계획"/1 , 0 ) AS "0201010 캐리비안스터드포카(일반)_계획" , NVL(SP."0201011 트리플(일반)_계획"/1 , 0 ) AS "0201011 트리플(일반)_계획" , NVL(SP."0205001 비디오(일반_머신)_계획"/1 , 0 ) AS "0205001 비디오(일반_머신)_계획" , NVL(SP."0205002 릴(일반_머신)_계획"/1 , 0 ) AS "0205002 릴(일반_머신)_계획" , NVL(SP."0210001 전자테이블(일반)_계획"/1 , 0 ) AS "0210001 전자테이블(일반)_계획" , NVL(SP."0215004 민트(카지노)_계획"/1 , 0 ) AS "0215004 민트(카지노)_계획" , NVL(SP."0215005 써미타스(카지노)_계획"/1 , 0 ) AS "0215005 써미타스(카지노)_계획" , NVL(SP."0215006 크리스탈라운지(카지노)_계획"/1 , 0 ) AS "0215006 크리스탈라운지(카지노)_계획" , NVL(SP."0290001 일반임대(카지노)_계획"/1 , 0 ) AS "0290001 일반임대(카지노)_계획" , NVL(SP."0297001 카지노이연수익_계획"/1 , 0 ) AS "0297001 카지노이연수익_계획" , NVL(SP."0297002 카지노매출조정_계획"/1 , 0 ) AS "0297002 카지노매출조정_계획" , NVL(SP."0297003 테마파크(카지노)_계획"/1 , 0 ) AS "0297003 테마파크(카지노)_계획" , NVL(SP."0299001 기여매출_카지노_계획"/1 , 0 ) AS "0299001 기여매출_카지노_계획" , NVL(SP2."0201001 블랙잭(회원)_실적"/1 , 0 ) AS "0201001 블랙잭(회원)_실적" , NVL(SP2."0201002 바카라(회원)_실적"/1 , 0 ) AS "0201002 바카라(회원)_실적" , NVL(SP2."0201003 블랙잭(일반)_실적"/1 , 0 ) AS "0201003 블랙잭(일반)_실적" , NVL(SP2."0201004 바카라(일반)_실적"/1 , 0 ) AS "0201004 바카라(일반)_실적" , NVL(SP2."0201005 룰렛(일반)_실적"/1 , 0 ) AS "0201005 룰렛(일반)_실적" , NVL(SP2."0201006 다이사이(일반)_실적"/1 , 0 ) AS "0201006 다이사이(일반)_실적" , NVL(SP2."0201007 빅휠(일반)_실적"/1 , 0 ) AS "0201007 빅휠(일반)_실적" , NVL(SP2."0201008 포커(일반)_실적"/1 , 0 ) AS "0201008 포커(일반)_실적" , NVL(SP2."0201009 카지노워(일반)_실적"/1 , 0 ) AS "0201009 카지노워(일반)_실적" , NVL(SP2."0201010 캐리비안스터드포카(일반)_실적"/1 , 0 ) AS "0201010 캐리비안스터드포카(일반)_실적" , NVL(SP2."0201011 트리플(일반)_실적"/1 , 0 ) AS "0201011 트리플(일반)_실적" , NVL(SP2."0205001 비디오(일반_머신)_실적"/1 , 0 ) AS "0205001 비디오(일반_머신)_실적" , NVL(SP2."0205002 릴(일반_머신)_실적"/1 , 0 ) AS "0205002 릴(일반_머신)_실적" , NVL(SP2."0210001 전자테이블(일반)_실적"/1 , 0 ) AS "0210001 전자테이블(일반)_실적" , NVL(SP2."0215004 민트(카지노)_실적"/1 , 0 ) AS "0215004 민트(카지노)_실적" , NVL(SP2."0215005 써미타스(카지노)_실적"/1 , 0 ) AS "0215005 써미타스(카지노)_실적" , NVL(SP2."0215006 크리스탈라운지(카지노)_실적"/1 , 0 ) AS "0215006 크리스탈라운지(카지노)_실적" , NVL(SP2."0290001 일반임대(카지노)_실적"/1 , 0 ) AS "0290001 일반임대(카지노)_실적" , NVL(SP2."0297001 카지노이연수익_실적"/1 , 0 ) AS "0297001 카지노이연수익_실적" , NVL(SP2."0297002 카지노매출조정_실적"/1 , 0 ) AS "0297002 카지노매출조정_실적" , NVL(SP2."0297003 테마파크(카지노)_실적"/1 , 0 ) AS "0297003 테마파크(카지노)_실적" , NVL(SP2."0299001 기여매출_카지노_실적"/1 , 0 ) AS "0299001 기여매출_카지노_실적" , NVL(SP2."0201001 블랙잭(회원)_실적"/1 , 0 ) - NVL(SP."0201001 블랙잭(회원)_계획"/1 , 0 ) AS "0201001 블랙잭(회원)_계획 대비 증감" , NVL(SP2."0201002 바카라(회원)_실적"/1 , 0 ) - NVL(SP."0201002 바카라(회원)_계획"/1 , 0 ) AS "0201002 바카라(회원)_계획 대비 증감" , NVL(SP2."0201003 블랙잭(일반)_실적"/1 , 0 ) - NVL(SP."0201003 블랙잭(일반)_계획"/1 , 0 ) AS "0201003 블랙잭(일반)_계획 대비 증감" , NVL(SP2."0201004 바카라(일반)_실적"/1 , 0 ) - NVL(SP."0201004 바카라(일반)_계획"/1 , 0 ) AS "0201004 바카라(일반)_계획 대비 증감" , NVL(SP2."0201005 룰렛(일반)_실적"/1 , 0 ) - NVL(SP."0201005 룰렛(일반)_계획"/1 , 0 ) AS "0201005 룰렛(일반)_계획 대비 증감" , NVL(SP2."0201006 다이사이(일반)_실적"/1 , 0 ) - NVL(SP."0201006 다이사이(일반)_계획"/1 , 0 ) AS "0201006 다이사이(일반)_계획 대비 증감" , NVL(SP2."0201007 빅휠(일반)_실적"/1 , 0 ) - NVL(SP."0201007 빅휠(일반)_계획"/1 , 0 ) AS "0201007 빅휠(일반)_계획 대비 증감" , NVL(SP2."0201008 포커(일반)_실적"/1 , 0 ) - NVL(SP."0201008 포커(일반)_계획"/1 , 0 ) AS "0201008 포커(일반)_계획 대비 증감" , NVL(SP2."0201009 카지노워(일반)_실적"/1 , 0 ) - NVL(SP."0201009 카지노워(일반)_계획"/1 , 0 ) AS "0201009 카지노워(일반)_계획 대비 증감" , NVL(SP2."0201010 캐리비안스터드포카(일반)_실적"/1 , 0 ) - NVL(SP."0201010 캐리비안스터드포카(일반)_계획"/1 , 0 ) AS "0201010 캐리비안스터드포카(일반)_계획 대비 증감" , NVL(SP2."0201011 트리플(일반)_실적"/1 , 0 ) - NVL(SP."0201011 트리플(일반)_계획"/1 , 0 ) AS "0201011 트리플(일반)_계획 대비 증감" , NVL(SP2."0205001 비디오(일반_머신)_실적"/1 , 0 ) - NVL(SP."0205001 비디오(일반_머신)_계획"/1 , 0 ) AS "0205001 비디오(일반_머신)_계획 대비 증감" , NVL(SP2."0205002 릴(일반_머신)_실적"/1 , 0 ) - NVL(SP."0205002 릴(일반_머신)_계획"/1 , 0 ) AS "0205002 릴(일반_머신)_계획 대비 증감" , NVL(SP2."0210001 전자테이블(일반)_실적"/1 , 0 ) - NVL(SP."0210001 전자테이블(일반)_계획"/1 , 0 ) AS "0210001 전자테이블(일반)_계획 대비 증감" , NVL(SP2."0215004 민트(카지노)_실적"/1 , 0 ) - NVL(SP."0215004 민트(카지노)_계획"/1 , 0 ) AS "0215004 민트(카지노)_계획 대비 증감" , NVL(SP2."0215005 써미타스(카지노)_실적"/1 , 0 ) - NVL(SP."0215005 써미타스(카지노)_계획"/1 , 0 ) AS "0215005 써미타스(카지노)_계획 대비 증감" , NVL(SP2."0215006 크리스탈라운지(카지노)_실적"/1 , 0 ) - NVL(SP."0215006 크리스탈라운지(카지노)_계획"/1 , 0 ) AS "0215006 크리스탈라운지(카지노)_계획 대비 증감" , NVL(SP2."0290001 일반임대(카지노)_실적"/1 , 0 ) - NVL(SP."0290001 일반임대(카지노)_계획"/1 , 0 ) AS "0290001 일반임대(카지노)_계획 대비 증감" , NVL(SP2."0297001 카지노이연수익_실적"/1 , 0 ) - NVL(SP."0297001 카지노이연수익_계획"/1 , 0 ) AS "0297001 카지노이연수익_계획 대비 증감" , NVL(SP2."0297002 카지노매출조정_실적"/1 , 0 ) - NVL(SP."0297002 카지노매출조정_계획"/1 , 0 ) AS "0297002 카지노매출조정_계획 대비 증감" , NVL(SP2."0297003 테마파크(카지노)_실적"/1 , 0 ) - NVL(SP."0297003 테마파크(카지노)_계획"/1 , 0 ) AS "0297003 테마파크(카지노)_계획 대비 증감" , NVL(SP2."0299001 기여매출_카지노_실적"/1 , 0 ) - NVL(SP."0299001 기여매출_카지노_계획"/1 , 0 ) AS "0299001 기여매출_카지노_계획 대비 증감" , CASE WHEN NVL(SP."0201001 블랙잭(회원)_계획", 0 ) = 0 THEN 0 ELSE NVL(ROUND( ( ( NVL(SP2."0201001 블랙잭(회원)_실적"/1 , 0 ) - NVL(SP."0201001 블랙잭(회원)_계획"/1 , 0 )) / NVL(SP."0201001 블랙잭(회원)_계획"/1 , 0 ) )*100 , 2 ) ,0 ) END AS "0201001 블랙잭(회원)_계획 대비 증감률" , CASE WHEN NVL(SP."0201002 바카라(회원)_계획", 0 ) = 0 THEN 0 ELSE NVL(ROUND( ( ( NVL(SP2."0201002 바카라(회원)_실적"/1 , 0 ) - NVL(SP."0201002 바카라(회원)_계획"/1 , 0 )) / NVL(SP."0201002 바카라(회원)_계획"/1 , 0 ) )*100 , 2 ) ,0 ) END AS "0201002 바카라(회원)_계획 대비 증감률" , CASE WHEN NVL(SP."0201003 블랙잭(일반)_계획", 0 ) = 0 THEN 0 ELSE NVL(ROUND( ( ( NVL(SP2."0201003 블랙잭(일반)_실적"/1 , 0 ) - NVL(SP."0201003 블랙잭(일반)_계획"/1 , 0 )) / NVL(SP."0201003 블랙잭(일반)_계획"/1 , 0 ) )*100 , 2 ) ,0 ) END AS "0201003 블랙잭(일반)_계획 대비 증감률" , CASE WHEN NVL(SP."0201004 바카라(일반)_계획", 0 ) = 0 THEN 0 ELSE NVL(ROUND( ( ( NVL(SP2."0201004 바카라(일반)_실적"/1 , 0 ) - NVL(SP."0201004 바카라(일반)_계획"/1 , 0 )) / NVL(SP."0201004 바카라(일반)_계획"/1 , 0 ) )*100 , 2 ) ,0 ) END AS "0201004 바카라(일반)_계획 대비 증감률" , CASE WHEN NVL(SP."0201005 룰렛(일반)_계획", 0 ) = 0 THEN 0 ELSE NVL(ROUND( ( ( NVL(SP2."0201005 룰렛(일반)_실적"/1 , 0 ) - NVL(SP."0201005 룰렛(일반)_계획"/1 , 0 )) / NVL(SP."0201005 룰렛(일반)_계획"/1 , 0 ) )*100 , 2 ) ,0 ) END AS "0201005 룰렛(일반)_계획 대비 증감률" , CASE WHEN NVL(SP."0201006 다이사이(일반)_계획", 0 ) = 0 THEN 0 ELSE NVL(ROUND( ( ( NVL(SP2."0201006 다이사이(일반)_실적"/1 , 0 ) - NVL(SP."0201006 다이사이(일반)_계획"/1 , 0 )) / NVL(SP."0201006 다이사이(일반)_계획"/1 , 0 ) )*100 , 2 ) ,0 ) END AS "0201006 다이사이(일반)_계획 대비 증감률" , CASE WHEN NVL(SP."0201007 빅휠(일반)_계획", 0 ) = 0 THEN 0 ELSE NVL(ROUND( ( ( NVL(SP2."0201007 빅휠(일반)_실적"/1 , 0 ) - NVL(SP."0201007 빅휠(일반)_계획"/1 , 0 )) / NVL(SP."0201007 빅휠(일반)_계획"/1 , 0 ) )*100 , 2 ) ,0 ) END AS "0201007 빅휠(일반)_계획 대비 증감률" , CASE WHEN NVL(SP."0201008 포커(일반)_계획", 0 ) = 0 THEN 0 ELSE NVL(ROUND( ( ( NVL(SP2."0201008 포커(일반)_실적"/1 , 0 ) - NVL(SP."0201008 포커(일반)_계획"/1 , 0 )) / NVL(SP."0201008 포커(일반)_계획"/1 , 0 ) )*100 , 2 ) ,0 ) END AS "0201008 포커(일반)_계획 대비 증감률" , CASE WHEN NVL(SP."0201009 카지노워(일반)_계획", 0 ) = 0 THEN 0 ELSE NVL(ROUND( ( ( NVL(SP2."0201009 카지노워(일반)_실적"/1 , 0 ) - NVL(SP."0201009 카지노워(일반)_계획"/1 , 0 )) / NVL(SP."0201009 카지노워(일반)_계획"/1 , 0 ) )*100 , 2 ) ,0 ) END AS "0201009 카지노워(일반)_계획 대비 증감률" , CASE WHEN NVL(SP."0201010 캐리비안스터드포카(일반)_계획", 0 ) = 0 THEN 0 ELSE NVL(ROUND( ( ( NVL(SP2."0201010 캐리비안스터드포카(일반)_실적"/1 , 0 ) - NVL(SP."0201010 캐리비안스터드포카(일반)_계획"/1 , 0 )) / NVL(SP."0201010 캐리비안스터드포카(일반)_계획"/1 , 0 ) )*100 , 2 ) ,0 ) END AS "0201010 캐리비안스터드포카(일반)_계획 대비 증감률" , CASE WHEN NVL(SP."0201011 트리플(일반)_계획", 0 ) = 0 THEN 0 ELSE NVL(ROUND( ( ( NVL(SP2."0201011 트리플(일반)_실적"/1 , 0 ) - NVL(SP."0201011 트리플(일반)_계획"/1 , 0 )) / NVL(SP."0201011 트리플(일반)_계획"/1 , 0 ) )*100 , 2 ) ,0 ) END AS "0201011 트리플(일반)_계획 대비 증감률" , CASE WHEN NVL(SP."0205001 비디오(일반_머신)_계획", 0 ) = 0 THEN 0 ELSE NVL(ROUND( ( ( NVL(SP2."0205001 비디오(일반_머신)_실적"/1 , 0 ) - NVL(SP."0205001 비디오(일반_머신)_계획"/1 , 0 )) / NVL(SP."0205001 비디오(일반_머신)_계획"/1 , 0 ) )*100 , 2 ) ,0 ) END AS "0205001 비디오(일반_머신)_계획 대비 증감률" , CASE WHEN NVL(SP."0205002 릴(일반_머신)_계획", 0 ) = 0 THEN 0 ELSE NVL(ROUND( ( ( NVL(SP2."0205002 릴(일반_머신)_실적"/1 , 0 ) - NVL(SP."0205002 릴(일반_머신)_계획"/1 , 0 )) / NVL(SP."0205002 릴(일반_머신)_계획"/1 , 0 ) )*100 , 2 ) ,0 ) END AS "0205002 릴(일반_머신)_계획 대비 증감률" , CASE WHEN NVL(SP."0210001 전자테이블(일반)_계획", 0 ) = 0 THEN 0 ELSE NVL(ROUND( ( ( NVL(SP2."0210001 전자테이블(일반)_실적"/1 , 0 ) - NVL(SP."0210001 전자테이블(일반)_계획"/1 , 0 )) / NVL(SP."0210001 전자테이블(일반)_계획"/1 , 0 ) )*100 , 2 ) ,0 ) END AS "0210001 전자테이블(일반)_계획 대비 증감률" , CASE WHEN NVL(SP."0215004 민트(카지노)_계획", 0 ) = 0 THEN 0 ELSE NVL(ROUND( ( ( NVL(SP2."0215004 민트(카지노)_실적"/1 , 0 ) - NVL(SP."0215004 민트(카지노)_계획"/1 , 0 )) / NVL(SP."0215004 민트(카지노)_계획"/1 , 0 ) )*100 , 2 ) ,0 ) END AS "0215004 민트(카지노)_계획 대비 증감률" , CASE WHEN NVL(SP."0215005 써미타스(카지노)_계획", 0 ) = 0 THEN 0 ELSE NVL(ROUND( ( ( NVL(SP2."0215005 써미타스(카지노)_실적"/1 , 0 ) - NVL(SP."0215005 써미타스(카지노)_계획"/1 , 0 )) / NVL(SP."0215005 써미타스(카지노)_계획"/1 , 0 ) )*100 , 2 ) ,0 ) END AS "0215005 써미타스(카지노)_계획 대비 증감률" , CASE WHEN NVL(SP."0215006 크리스탈라운지(카지노)_계획", 0 ) = 0 THEN 0 ELSE NVL(ROUND( ( ( NVL(SP2."0215006 크리스탈라운지(카지노)_실적"/1 , 0 ) - NVL(SP."0215006 크리스탈라운지(카지노)_계획"/1 , 0 )) / NVL(SP."0215006 크리스탈라운지(카지노)_계획"/1 , 0 ) )*100 , 2 ) ,0 ) END AS "0215006 크리스탈라운지(카지노)_계획 대비 증감률" , CASE WHEN NVL(SP."0290001 일반임대(카지노)_계획", 0 ) = 0 THEN 0 ELSE NVL(ROUND( ( ( NVL(SP2."0290001 일반임대(카지노)_실적"/1 , 0 ) - NVL(SP."0290001 일반임대(카지노)_계획"/1 , 0 )) / NVL(SP."0290001 일반임대(카지노)_계획"/1 , 0 ) )*100 , 2 ) ,0 ) END AS "0290001 일반임대(카지노)_계획 대비 증감률" , CASE WHEN NVL(SP."0297001 카지노이연수익_계획", 0 ) = 0 THEN 0 ELSE NVL(ROUND( ( ( NVL(SP2."0297001 카지노이연수익_실적"/1 , 0 ) - NVL(SP."0297001 카지노이연수익_계획"/1 , 0 )) / NVL(SP."0297001 카지노이연수익_계획"/1 , 0 ) )*100 , 2 ) ,0 ) END AS "0297001 카지노이연수익_계획 대비 증감률" , CASE WHEN NVL(SP."0297002 카지노매출조정_계획", 0 ) = 0 THEN 0 ELSE NVL(ROUND( ( ( NVL(SP2."0297002 카지노매출조정_실적"/1 , 0 ) - NVL(SP."0297002 카지노매출조정_계획"/1 , 0 )) / NVL(SP."0297002 카지노매출조정_계획"/1 , 0 ) )*100 , 2 ) ,0 ) END AS "0297002 카지노매출조정_계획 대비 증감률" , CASE WHEN NVL(SP."0297003 테마파크(카지노)_계획", 0 ) = 0 THEN 0 ELSE NVL(ROUND( ( ( NVL(SP2."0297003 테마파크(카지노)_실적"/1 , 0 ) - NVL(SP."0297003 테마파크(카지노)_계획"/1 , 0 )) / NVL(SP."0297003 테마파크(카지노)_계획"/1 , 0 ) )*100 , 2 ) ,0 ) END AS "0297003 테마파크(카지노)_계획 대비 증감률" , CASE WHEN NVL(SP."0299001 기여매출_카지노_계획", 0 ) = 0 THEN 0 ELSE NVL(ROUND( ( ( NVL(SP2."0299001 기여매출_카지노_실적"/1 , 0 ) - NVL(SP."0299001 기여매출_카지노_계획"/1 , 0 )) / NVL(SP."0299001 기여매출_카지노_계획"/1 , 0 ) )*100 , 2 ) ,0 ) END AS "0299001 기여매출_카지노_계획 대비 증감률" FROM CO_PAV_GRP_MST_Z20342 M LEFT JOIN PAP_TOTAL_SUM S ON M.PAV_GRP_CD = S.ROOT_CD LEFT JOIN PAP_PIVOT SP ON M.PAV_GRP_CD = SP.ROOT_CD LEFT JOIN PAA_TOTAL_SUM S2 ON M.PAV_GRP_CD = S2.ROOT_CD LEFT JOIN PAA_PIVOT SP2 ON M.PAV_GRP_CD = SP2.ROOT_CD WHERE M.PAV_GRP_TP_CD = '22' AND M.PRINT_SQ IS NOT NULL AND USE_YN = 'Y' ORDER BY M.PRINT_SQ</t>
  </si>
  <si>
    <t>/api/HR/Odmtot00100_Z20342Service/list</t>
  </si>
  <si>
    <t>2025-12-05 13:26:40</t>
  </si>
  <si>
    <t>WITH TBL_OFFTOT_MST_X20342 AS ( SELECT HOTX.COMPANY_CD, HOTX.EMP_NO, HOTX.RVERS_YM, HOTX.DNL_CD, HOTX.DNL_START_DT, HOTX.DNL_END_DT, HOTX.DNL_DY, HEM.DEPT_CD, HEM.EMPY_TP_CD, HEM.EMP_TP FROM( SELECT HOMX.COMPANY_CD, HOMX.EMP_NO, HOMX.RVERS_YM, HOSX.DNL_CD, MIN(HOMX.DNL_START_DT) AS DNL_START_DT, MAX(HOMX.DNL_END_DT) AS DNL_END_DT, SUM(HOSX.BWRK_DY) AS DNL_DY FROM( SELECT COMPANY_CD, EMP_NO, RVERS_YM, DNL_START_DT, DNL_END_DT, CLOSE_CD, CAL_YN FROM HR_OFFTOT_MST_X20342 WHERE COMPANY_CD = 'KL0001' AND RVERS_YM BETWEEN CONCAT('2025' , '01' ) AND CONCAT('2025' , '12' ) ) HOMX INNER JOIN HR_OFFTOT_SDTL_X20342 HOSX ON HOMX.COMPANY_CD = HOSX.COMPANY_CD AND HOMX.EMP_NO = HOSX.EMP_NO AND HOMX.DNL_START_DT = HOSX.DNL_START_DT GROUP BY HOMX.COMPANY_CD, HOMX.EMP_NO, HOMX.RVERS_YM, HOSX.DNL_CD ) HOTX LEFT OUTER JOIN HR_EMP_MST HEM ON HOTX.COMPANY_CD = HEM.COMPANY_CD AND HOTX.EMP_NO = HEM.EMP_NO ), TBL_HUANCON_HST AS ( SELECT TOMX.COMPANY_CD, TOMX.RVERS_YM, TOMX.DNL_END_DT, TOMX.EMP_NO, HHH.START_DT, HHH.END_DT, HHH.CTS_DEPT_CD AS DEPT_CD, HHD.EMPY_TP_CD, HHD.EMP_TP, HCD.MCLS_DC FROM TBL_OFFTOT_MST_X20342 TOMX INNER JOIN HR_HUANCON_HST HHH ON TOMX.COMPANY_CD = HHH.COMPANY_CD AND TOMX.EMP_NO = HHH.EMP_NO AND TOMX.DNL_END_DT BETWEEN HHH.START_DT AND HHH.END_DT INNER JOIN HR_HUAN_DTL HHD ON HHH.COMPANY_CD = HHD.COMPANY_CD AND HHH.EMP_NO = HHD.EMP_NO AND HHH.GNFD_LKE_APPNT_NO = HHD.GNFD_LKE_NO AND HHD.GNFD_ST_TP IN ('2' , '4' ) INNER JOIN HR_CODEBASE_DTL HCD ON HHD.COMPANY_CD = HCD.COMPANY_CD AND HCD.MENU_CD = '11' AND HHD.GNFD_CD = HCD.HR_CD AND HCD.MCLS_CD = 'H00' ) SELECT DISTINCT COMPANY_CD, RVERS_YM, EMP_NO, DNL_CD, DNL_DY FROM( SELECT TOM1.COMPANY_CD, TOM1.RVERS_YM, TOM1.EMP_NO, TOM1.DNL_CD, TOM1.DNL_DY, CASE WHEN TOM2.RVERS_YM IS NULL THEN TOM1.DEPT_CD ELSE TOM2.DEPT_CD END AS DEPT_CD, CASE WHEN TOM2.RVERS_YM IS NULL THEN TOM1.EMPY_TP_CD ELSE TOM2.EMPY_TP_CD END AS EMPY_TP_CD, CASE WHEN TOM2.RVERS_YM IS NULL THEN TOM1.EMP_TP ELSE TOM2.EMP_TP END AS EMP_TP, HDMSHZ.SAST_CD, HDTGDZ.BWRK_GRP_SQ FROM TBL_OFFTOT_MST_X20342 TOM1 LEFT OUTER JOIN( SELECT TOMX2.COMPANY_CD, TOMX2.RVERS_YM, TOMX2.DNL_END_DT, TOMX2.EMP_NO, MAX(HHD.DEPT_CD) KEEP(DENSE_RANK FIRST ORDER BY HHD.GNFD_DT DESC, HHD.GNFD_LKE_NO DESC) AS DEPT_CD, MAX(HHD.EMPY_TP_CD) KEEP(DENSE_RANK FIRST ORDER BY HHD.GNFD_DT DESC, HHD.GNFD_LKE_NO DESC) AS EMPY_TP_CD, MAX(HHD.EMP_TP) KEEP(DENSE_RANK FIRST ORDER BY HHD.GNFD_DT DESC, HHD.GNFD_LKE_NO DESC) AS EMP_TP, '1' AS SORT_SQ FROM ( SELECT TOMX1.COMPANY_CD, TOMX1.RVERS_YM, TOMX1.DNL_END_DT, TOMX1.EMP_NO FROM TBL_OFFTOT_MST_X20342 TOMX1 WHERE NOT EXISTS ( SELECT 1 FROM TBL_HUANCON_HST HHH WHERE HHH.COMPANY_CD = 'KL0001' AND HHH.EMP_NO = TOMX1.EMP_NO AND TOMX1.DNL_END_DT BETWEEN HHH.START_DT AND HHH.END_DT AND HHH.MCLS_DC = '16' ) ) TOMX2 INNER JOIN HR_HUAN_DTL HHD ON TOMX2.COMPANY_CD = HHD.COMPANY_CD AND TOMX2.EMP_NO = HHD.EMP_NO AND TOMX2.DNL_END_DT &gt;= HHD.GNFD_DT AND HHD.GNFD_ST_TP IN ('2' , '4' ) GROUP BY TOMX2.COMPANY_CD, TOMX2.RVERS_YM, TOMX2.DNL_END_DT, TOMX2.EMP_NO UNION ALL SELECT THH.COMPANY_CD, THH.RVERS_YM, THH.DNL_END_DT, THH.EMP_NO, THH.DEPT_CD, THH.EMPY_TP_CD, THH.EMP_TP, '2' AS SORT_SQ FROM TBL_HUANCON_HST THH UNION ALL SELECT TOMX.COMPANY_CD, TOMX.RVERS_YM, TOMX.DNL_END_DT, TOMX.EMP_NO, HCMX.DEPT_CD, TOMX.EMPY_TP_CD, TOMX.EMP_TP, '3' AS SORT_SQ FROM TBL_OFFTOT_MST_X20342 TOMX INNER JOIN HR_CONTRACT_MST_X20342 HCMX ON TOMX.COMPANY_CD = HCMX.COMPANY_CD AND TOMX.EMP_NO = HCMX.EMP_NO AND TOMX.DNL_END_DT BETWEEN HCMX.CONT_START_DT AND HCMX.CONT_END_DT ) TOM2 ON TOM1.COMPANY_CD = TOM2.COMPANY_CD AND TOM1.RVERS_YM = TOM2.RVERS_YM AND TOM1.EMP_NO = TOM2.EMP_NO LEFT OUTER JOIN HR_DNL_MBST_SAST_HST_Z20342 HDMSHZ ON TOM1.COMPANY_CD = HDMSHZ.COMPANY_CD AND TOM1.EMP_NO = HDMSHZ.EMP_NO AND TOM1.DNL_END_DT BETWEEN HDMSHZ.APLY_START_DT AND HDMSHZ.APLY_END_DT LEFT OUTER JOIN HR_DNL_TRGT_GRP_DTL_Z20342 HDTGDZ ON TOM1.COMPANY_CD = HDTGDZ.COMPANY_CD AND TOM1.EMP_NO = HDTGDZ.TRGT_EMP_NO ) WHERE (DEPT_CD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'200400' , '200401' , '200402' , '200403' , '200404' , '200405' , '200406' , '200501' , '200502' , '200701' , '200702' , '200802' , '250101' , '250102' , '250103' , '250104' , '250105' , '250201' , '250202' , '250203' , '250204' , '250205' , '250206' , '250301' , '250302' , '250303' , '250304' , '250305'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'400316'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ORDER BY RVERS_YM, EMP_NO</t>
  </si>
  <si>
    <t>/api/CM/codehelp/CodeHelpDataService/H_MA_PC_MST_S</t>
  </si>
  <si>
    <t>2025-12-05 17:17:38</t>
  </si>
  <si>
    <t>SELECT CLI.COMPANY_CD, MDM.BIZAREA_CD, HEM.DEPT_CD, MBM.PC_CD, MDM.CC_CD FROM CI_USER_MST CUM LEFT OUTER JOIN ( SELECT CLI.USER_ID, CLI.COMPANY_CD, CLI.MENUGRP_CD, CLI.LANG_CD, CLI.GMT_CD FROM CM_LOGIN_INFO CLI INNER JOIN ( SELECT A.USER_ID, MAX(A.LOGIN_DTS) LOGIN_DTS FROM CM_LOGIN_INFO A INNER JOIN CI_USER_MST B ON A.USER_ID = B.USER_ID LEFT OUTER JOIN HR_EMP_MST C ON B.GEMP_NO = C.GEMP_NO AND A.COMPANY_CD = C.COMPANY_CD WHERE (C.RETR_DT IS NULL OR C.RETR_DT = '' OR C.RETR_DT &gt; '20251205' ) AND A.COMPANY_CD = 'KL0001' AND A.USER_ID = '060119' GROUP BY A.USER_ID ) CLI2 ON CLI.USER_ID = CLI2.USER_ID AND CLI.LOGIN_DTS = CLI2.LOGIN_DTS ) CLI ON CUM.USER_ID = CLI.USER_ID LEFT OUTER JOIN HR_EMP_MST HEM ON HEM.COMPANY_CD = CLI.COMPANY_CD AND HEM.GEMP_NO = CUM.GEMP_NO LEFT OUTER JOIN MA_PLANT_MST MPM ON HEM.COMPANY_CD = MPM.COMPANY_CD AND HEM.PLANT_CD = MPM.PLANT_CD LEFT OUTER JOIN MA_DEPT_MST MDM ON MDM.COMPANY_CD = CLI.COMPANY_CD AND MDM.DEPT_CD = HEM.DEPT_CD AND ('20251205' &gt;= MDM.DEPT_START_DT AND (CASE WHEN MDM.DEPT_END_DT IS NULL THEN '99991231' ELSE MDM.DEPT_END_DT END) &gt;= '20251205' ) LEFT OUTER JOIN MA_BIZAREA_MST MBM ON MBM.COMPANY_CD = CLI.COMPANY_CD AND MBM.BIZAREA_CD = MDM.BIZAREA_CD LEFT OUTER JOIN MA_PC_MST MPM2 ON MPM2.COMPANY_CD = CLI.COMPANY_CD AND MPM2.PC_CD = MBM.PC_CD WHERE CUM.USER_ID = '060119' AND (CUM.END_DT IS NULL OR CUM.END_DT = '' OR CUM.END_DT &gt; '20251205')</t>
  </si>
  <si>
    <t>/api/CM/codehelp/CodeHelpDataService/H_MA_BIZAREA_MST_S</t>
  </si>
  <si>
    <t>2025-12-07 16:23:34</t>
  </si>
  <si>
    <t>SELECT CLI.COMPANY_CD, MDM.BIZAREA_CD, HEM.DEPT_CD, MBM.PC_CD, MDM.CC_CD FROM CI_USER_MST CUM LEFT OUTER JOIN ( SELECT CLI.USER_ID, CLI.COMPANY_CD, CLI.MENUGRP_CD, CLI.LANG_CD, CLI.GMT_CD FROM CM_LOGIN_INFO CLI INNER JOIN ( SELECT A.USER_ID, MAX(A.LOGIN_DTS) LOGIN_DTS FROM CM_LOGIN_INFO A INNER JOIN CI_USER_MST B ON A.USER_ID = B.USER_ID LEFT OUTER JOIN HR_EMP_MST C ON B.GEMP_NO = C.GEMP_NO AND A.COMPANY_CD = C.COMPANY_CD WHERE (C.RETR_DT IS NULL OR C.RETR_DT = '' OR C.RETR_DT &gt; '20251207' ) AND A.COMPANY_CD = 'KL0001' AND A.USER_ID = '150066' GROUP BY A.USER_ID ) CLI2 ON CLI.USER_ID = CLI2.USER_ID AND CLI.LOGIN_DTS = CLI2.LOGIN_DTS ) CLI ON CUM.USER_ID = CLI.USER_ID LEFT OUTER JOIN HR_EMP_MST HEM ON HEM.COMPANY_CD = CLI.COMPANY_CD AND HEM.GEMP_NO = CUM.GEMP_NO LEFT OUTER JOIN MA_PLANT_MST MPM ON HEM.COMPANY_CD = MPM.COMPANY_CD AND HEM.PLANT_CD = MPM.PLANT_CD LEFT OUTER JOIN MA_DEPT_MST MDM ON MDM.COMPANY_CD = CLI.COMPANY_CD AND MDM.DEPT_CD = HEM.DEPT_CD AND ('20251207' &gt;= MDM.DEPT_START_DT AND (CASE WHEN MDM.DEPT_END_DT IS NULL THEN '99991231' ELSE MDM.DEPT_END_DT END) &gt;= '20251207' ) LEFT OUTER JOIN MA_BIZAREA_MST MBM ON MBM.COMPANY_CD = CLI.COMPANY_CD AND MBM.BIZAREA_CD = MDM.BIZAREA_CD LEFT OUTER JOIN MA_PC_MST MPM2 ON MPM2.COMPANY_CD = CLI.COMPANY_CD AND MPM2.PC_CD = MBM.PC_CD WHERE CUM.USER_ID = '150066' AND (CUM.END_DT IS NULL OR CUM.END_DT = '' OR CUM.END_DT &gt; '20251207')</t>
  </si>
  <si>
    <t>/api/CM/codehelp/CodeHelpDataService/H_MA_DEPT_MST_S</t>
  </si>
  <si>
    <t>2025-12-08 10:07:04</t>
  </si>
  <si>
    <t>SELECT CLI.COMPANY_CD, MDM.BIZAREA_CD, HEM.DEPT_CD, MBM.PC_CD, MDM.CC_CD FROM CI_USER_MST CUM LEFT OUTER JOIN ( SELECT CLI.USER_ID, CLI.COMPANY_CD, CLI.MENUGRP_CD, CLI.LANG_CD, CLI.GMT_CD FROM CM_LOGIN_INFO CLI INNER JOIN ( SELECT A.USER_ID, MAX(A.LOGIN_DTS) LOGIN_DTS FROM CM_LOGIN_INFO A INNER JOIN CI_USER_MST B ON A.USER_ID = B.USER_ID LEFT OUTER JOIN HR_EMP_MST C ON B.GEMP_NO = C.GEMP_NO AND A.COMPANY_CD = C.COMPANY_CD WHERE (C.RETR_DT IS NULL OR C.RETR_DT = '' OR C.RETR_DT &gt; '20251208' ) AND A.COMPANY_CD = 'KL0001' AND A.USER_ID = '060119' GROUP BY A.USER_ID ) CLI2 ON CLI.USER_ID = CLI2.USER_ID AND CLI.LOGIN_DTS = CLI2.LOGIN_DTS ) CLI ON CUM.USER_ID = CLI.USER_ID LEFT OUTER JOIN HR_EMP_MST HEM ON HEM.COMPANY_CD = CLI.COMPANY_CD AND HEM.GEMP_NO = CUM.GEMP_NO LEFT OUTER JOIN MA_PLANT_MST MPM ON HEM.COMPANY_CD = MPM.COMPANY_CD AND HEM.PLANT_CD = MPM.PLANT_CD LEFT OUTER JOIN MA_DEPT_MST MDM ON MDM.COMPANY_CD = CLI.COMPANY_CD AND MDM.DEPT_CD = HEM.DEPT_CD AND ('20251208' &gt;= MDM.DEPT_START_DT AND (CASE WHEN MDM.DEPT_END_DT IS NULL THEN '99991231' ELSE MDM.DEPT_END_DT END) &gt;= '20251208' ) LEFT OUTER JOIN MA_BIZAREA_MST MBM ON MBM.COMPANY_CD = CLI.COMPANY_CD AND MBM.BIZAREA_CD = MDM.BIZAREA_CD LEFT OUTER JOIN MA_PC_MST MPM2 ON MPM2.COMPANY_CD = CLI.COMPANY_CD AND MPM2.PC_CD = MBM.PC_CD WHERE CUM.USER_ID = '060119' AND (CUM.END_DT IS NULL OR CUM.END_DT = '' OR CUM.END_DT &gt; '20251208')</t>
  </si>
  <si>
    <t>/api/HR/PAMEVL25050_Z20342Service/pamevl25050_z20342EvalTrgtInfoList</t>
  </si>
  <si>
    <t>2025-12-08 13:46:20</t>
  </si>
  <si>
    <t>WITH HUAN_CASINO_BWRK_INFO AS ( SELECT * FROM ( SELECT A.* , B.DEPT_CD , B.PSTN_CD , ROW_NUMBER() OVER(PARTITION BY A.LN_SQ, A.EMP_NO, A.BWRK_DT ORDER BY NVL(B.END_DT, '99991231' ) DESC, NVL(B.START_DT, '00010101' ) DESC) AS ROW_NUM FROM HR_CASINO_BWRK_INFO_Z20342 A , VW_HR_HUAN_Z20342 B WHERE A.BWRK_DT = '20251201' AND A.EMP_NO = B.EMP_NO(+) AND A.BWRK_DT BETWEEN NVL(B.START_DT(+), '00010101' ) AND NVL(B.END_DT(+), '99991231' ) AND B.COMPANY_CD(+) = 'KL0001' ) WHERE ROW_NUM = 1 ) SELECT D.EVLOR_EMP_NO , E.KOR_NM AS EVLOR_EMP_NM , D.EVAL_TRGT_EMP_NO , F.KOR_NM AS EVAL_TRGT_EMP_NM , D.EVAL_TRGT_BWRK_PSTN_CD , NVL(D.DEPT_CD, F.DEPT_CD) AS DEPT_CD , NVL(D.PSTN_CD, F.PSTN_CD) AS PSTN_CD , D.BWRK_DT , D.RMK_CNTN , NVL(D.EVAL_EXCLD_YN, 'N' ) AS EVAL_EXCLD_YN , D.EVAL_SAVE_ST_CD , NVL(D.SBMT_CLOSE_DTS, RPAD('' , 14 , '0' )) AS SBMT_CLOSE_DTS , CASE WHEN D.SBMT_CLOSE_DTS IS NOT NULL THEN CASE WHEN SYSDATE &lt;= TO_DATE(D.SBMT_CLOSE_DTS, 'YYYYMMDDHH24MISS' ) THEN 'Y' ELSE 'N' END WHEN '' IS NOT NULL THEN CASE WHEN RPAD(SUBSTR('' , 9 ), 6 , '0' ) BETWEEN '000000' AND '080000' THEN CASE WHEN TO_CHAR(TO_DATE(SUBSTR('' , 1 , 8 )) - 1 , 'YYYYMMDD' ) = D.BWRK_DT THEN CASE WHEN SYSDATE &lt;= TO_DATE(RPAD('' , 14 , '0' ), 'YYYYMMDDHH24MISS' ) THEN 'Y' ELSE 'N' END ELSE 'N' END ELSE CASE WHEN SUBSTR('' , 1 , 8 ) = D.BWRK_DT THEN CASE WHEN SYSDATE &lt;= TO_DATE(RPAD('' , 14 , '0' ), 'YYYYMMDDHH24MISS' ) THEN 'Y' ELSE 'N' END ELSE 'N' END END ELSE CASE WHEN TO_CHAR(SYSDATE, 'HH24MISS' ) BETWEEN '000000' AND '080000' THEN CASE WHEN TO_CHAR(SYSDATE - 1 , 'YYYYMMDD' ) = D.BWRK_DT THEN 'Y' ELSE 'N' END ELSE CASE WHEN TO_CHAR(SYSDATE, 'YYYYMMDD' ) = D.BWRK_DT THEN 'Y' ELSE 'N' END END END AS EVAL_POSS_YN , D.EVAL_SCRG , '1' AS SHIFT_NO , D.WORK_SHIFT_NO , D.EVAL_CLAS_1_SCRG , CASE WHEN TO_CHAR(D.EVAL_CLAS_1_SCRG) = '1' THEN '1' ELSE '0' END AS EVAL_CLAS_1_SCRG_1 , CASE WHEN TO_CHAR(D.EVAL_CLAS_1_SCRG) = '2' THEN '1' ELSE '0' END AS EVAL_CLAS_1_SCRG_2 , CASE WHEN TO_CHAR(D.EVAL_CLAS_1_SCRG) = '3' THEN '1' ELSE '0' END AS EVAL_CLAS_1_SCRG_3 , CASE WHEN TO_CHAR(D.EVAL_CLAS_1_SCRG) = '4' THEN '1' ELSE '0' END AS EVAL_CLAS_1_SCRG_4 , CASE WHEN TO_CHAR(D.EVAL_CLAS_1_SCRG) = '5' THEN '1' ELSE '0' END AS EVAL_CLAS_1_SCRG_5 , D.EVAL_CLAS_1_RFLT_RT , D.EVAL_CLAS_1_SUM_SCRG , D.EVAL_CLAS_2_SCRG , CASE WHEN TO_CHAR(D.EVAL_CLAS_2_SCRG) = '1' THEN '1' ELSE '0' END AS EVAL_CLAS_2_SCRG_1 , CASE WHEN TO_CHAR(D.EVAL_CLAS_2_SCRG) = '2' THEN '1' ELSE '0' END AS EVAL_CLAS_2_SCRG_2 , CASE WHEN TO_CHAR(D.EVAL_CLAS_2_SCRG) = '3' THEN '1' ELSE '0' END AS EVAL_CLAS_2_SCRG_3 , CASE WHEN TO_CHAR(D.EVAL_CLAS_2_SCRG) = '4' THEN '1' ELSE '0' END AS EVAL_CLAS_2_SCRG_4 , CASE WHEN TO_CHAR(D.EVAL_CLAS_2_SCRG) = '5' THEN '1' ELSE '0' END AS EVAL_CLAS_2_SCRG_5 , D.EVAL_CLAS_2_RFLT_RT , D.EVAL_CLAS_2_SUM_SCRG , D.EVAL_CLAS_3_SCRG , CASE WHEN TO_CHAR(D.EVAL_CLAS_3_SCRG) = '1' THEN '1' ELSE '0' END AS EVAL_CLAS_3_SCRG_1 , CASE WHEN TO_CHAR(D.EVAL_CLAS_3_SCRG) = '2' THEN '1' ELSE '0' END AS EVAL_CLAS_3_SCRG_2 , CASE WHEN TO_CHAR(D.EVAL_CLAS_3_SCRG) = '3' THEN '1' ELSE '0' END AS EVAL_CLAS_3_SCRG_3 , CASE WHEN TO_CHAR(D.EVAL_CLAS_3_SCRG) = '4' THEN '1' ELSE '0' END AS EVAL_CLAS_3_SCRG_4 , CASE WHEN TO_CHAR(D.EVAL_CLAS_3_SCRG) = '5' THEN '1' ELSE '0' END AS EVAL_CLAS_3_SCRG_5 , D.EVAL_CLAS_3_RFLT_RT , D.EVAL_CLAS_3_SUM_SCRG FROM ( SELECT A.EVLOR_EMP_NO , A.EVAL_TRGT_EMP_NO , A.EVAL_TRGT_BWRK_PSTN_CD , A.DEPT_CD , A.PSTN_CD , A.BWRK_DT , B.RMK_CNTN , B.EVAL_EXCLD_YN , B.EVAL_SAVE_ST_CD , B.SBMT_CLOSE_DTS , B.EVAL_SCRG , MIN(A.WORK_SHIFT_NO) AS WORK_SHIFT_NO , MAX((CASE WHEN C.EVAL_CLAS_SQ = '1' AND NVL(TRIM(C.EVAL_CLAS_NM), ' ' ) = NVL(TRIM('고객서비스' ), ' ' ) THEN C.EVAL_SCRG END)) AS EVAL_CLAS_1_SCRG , MAX(NVL((CASE WHEN C.EVAL_CLAS_SQ = '1' AND NVL(TRIM(C.EVAL_CLAS_NM), ' ' ) = NVL(TRIM('고객서비스' ), ' ' ) THEN C.EVAL_RFLT_RT ELSE TO_NUMBER('8' ) END), 0 )) AS EVAL_CLAS_1_RFLT_RT , MAX((CASE WHEN C.EVAL_CLAS_SQ = '1' AND NVL(TRIM(C.EVAL_CLAS_NM), ' ' ) = NVL(TRIM('고객서비스' ), ' ' ) THEN C.EVAL_SUM_SCRG END)) AS EVAL_CLAS_1_SUM_SCRG , MAX((CASE WHEN C.EVAL_CLAS_SQ = '2' AND NVL(TRIM(C.EVAL_CLAS_NM), ' ' ) = NVL(TRIM('업무수행 능력' ), ' ' ) THEN C.EVAL_SCRG END)) AS EVAL_CLAS_2_SCRG , MAX(NVL((CASE WHEN C.EVAL_CLAS_SQ = '2' AND NVL(TRIM(C.EVAL_CLAS_NM), ' ' ) = NVL(TRIM('업무수행 능력' ), ' ' ) THEN C.EVAL_RFLT_RT ELSE TO_NUMBER('6' ) END), 0 )) AS EVAL_CLAS_2_RFLT_RT , MAX((CASE WHEN C.EVAL_CLAS_SQ = '2' AND NVL(TRIM(C.EVAL_CLAS_NM), ' ' ) = NVL(TRIM('업무수행 능력' ), ' ' ) THEN C.EVAL_SUM_SCRG END)) AS EVAL_CLAS_2_SUM_SCRG , MAX((CASE WHEN C.EVAL_CLAS_SQ = '3' AND NVL(TRIM(C.EVAL_CLAS_NM), ' ' ) = NVL(TRIM('근무태도' ), ' ' ) THEN C.EVAL_SCRG END)) AS EVAL_CLAS_3_SCRG , MAX(NVL((CASE WHEN C.EVAL_CLAS_SQ = '3' AND NVL(TRIM(C.EVAL_CLAS_NM), ' ' ) = NVL(TRIM('근무태도' ), ' ' ) THEN C.EVAL_RFLT_RT ELSE TO_NUMBER('6' ) END), 0 )) AS EVAL_CLAS_3_RFLT_RT , MAX((CASE WHEN C.EVAL_CLAS_SQ = '3' AND NVL(TRIM(C.EVAL_CLAS_NM), ' ' ) = NVL(TRIM('근무태도' ), ' ' ) THEN C.EVAL_SUM_SCRG END)) AS EVAL_CLAS_3_SUM_SCRG FROM ( SELECT IA.BWRK_DT , IA.BWRK_PSTN_CD AS EVLOR_BWRK_PSTN_CD , IA.EMP_NO AS EVLOR_EMP_NO , IB.BWRK_PSTN_CD AS EVAL_TRGT_BWRK_PSTN_CD , IB.EMP_NO AS EVAL_TRGT_EMP_NO , IB.DEPT_CD , IB.PSTN_CD , SUM(ROUND((((CASE WHEN NVL(IA.BWRK_END_DTS, SYSDATE) &gt; NVL(IB.BWRK_END_DTS, SYSDATE) THEN NVL(IB.BWRK_END_DTS, SYSDATE) ELSE NVL(IA.BWRK_END_DTS, SYSDATE) END) - (CASE WHEN IA.BWRK_START_DTS &lt; IB.BWRK_START_DTS THEN IB.BWRK_START_DTS ELSE IA.BWRK_START_DTS END)) * 24 * 60 * 60 ), 2 )) AS DUP_TM , MIN(IB.EAI_SHIFT_SQ) AS WORK_SHIFT_NO FROM HUAN_CASINO_BWRK_INFO IA , HUAN_CASINO_BWRK_INFO IB WHERE 1 =1 AND IA.EMP_NO = '040161' AND IA.BWRK_DT = '20251201' AND IA.BWRK_PLCE_NM NOT LIKE '99%' AND IA.BWRK_PSTN_CD IN ('008003' , '008005' ) AND IA.BWRK_DT = IB.BWRK_DT AND IA.EAI_SHIFT_SQ = IB.EAI_SHIFT_SQ AND IA.EMP_NO != IB.EMP_NO AND IA.BWRK_START_DTS &lt;= NVL(IB.BWRK_END_DTS, SYSDATE) AND NVL(IA.BWRK_END_DTS, SYSDATE) &gt;= IB.BWRK_START_DTS AND (CASE WHEN IA.BWRK_PSTN_CD = '008003' AND IB.BWRK_PSTN_CD IN ('008001' , '008002' ) THEN 1 WHEN IA.BWRK_PSTN_CD = '008005' AND IB.BWRK_PSTN_CD IN ('008003' , '008004' ) THEN 1 END) = 1 AND TRIM(IB.BWRK_PLCE_NM) LIKE TRIM(IA.BWRK_PLCE_NM)||'%' GROUP BY IA.BWRK_DT, IA.BWRK_PSTN_CD, IA.EMP_NO, IB.BWRK_PSTN_CD, IB.EMP_NO, IB.DEPT_CD, IB.PSTN_CD ) A , HR_EVAL_CASINO_MST_Z20342 B , HR_EVAL_CASINO_DTL_Z20342 C WHERE A.DUP_TM &gt;= TO_NUMBER((SELECT IA.SYSDEF_NM FROM MA_CODEDTL IA WHERE IA.COMPANY_CD = 'KL0001' AND IA.MODULE_CD = 'HR' AND IA.FIELD_CD = 'Z621_20342' AND IA.SYSDEF_CD = SUBSTR((CASE WHEN A.EVAL_TRGT_BWRK_PSTN_CD = '008002' THEN '008001' WHEN A.EVAL_TRGT_BWRK_PSTN_CD = '008004' THEN '008003' ELSE A.EVAL_TRGT_BWRK_PSTN_CD END) , -5 ) AND IA.SYSCODE_YN = 'N' AND ROWNUM = 1 )) AND A.BWRK_DT = B.EVAL_DT(+) AND A.EVLOR_EMP_NO = B.EVAL_EMP_NO(+) AND A.EVAL_TRGT_EMP_NO = B.EVAL_TRGT_EMP_NO(+) AND B.COMPANY_CD(+) = 'KL0001' AND B.COMPANY_CD = C.COMPANY_CD(+) AND B.EVAL_DT = C.EVAL_DT(+) AND B.EVAL_EMP_NO = C.EVAL_EMP_NO(+) AND B.EVAL_TRGT_EMP_NO = C.EVAL_TRGT_EMP_NO(+) GROUP BY A.EVLOR_EMP_NO, A.EVAL_TRGT_EMP_NO, A.EVAL_TRGT_BWRK_PSTN_CD, A.DEPT_CD, A.PSTN_CD, A.BWRK_DT, B.RMK_CNTN, B.EVAL_EXCLD_YN, B.EVAL_SAVE_ST_CD, B.SBMT_CLOSE_DTS, B.EVAL_SCRG ) D , HR_EMP_MST E , HR_EMP_MST F WHERE D.EVLOR_EMP_NO = E.EMP_NO AND E.COMPANY_CD = 'KL0001' AND D.EVAL_TRGT_EMP_NO = F.EMP_NO AND F.COMPANY_CD = 'KL0001' ORDER BY F.KOR_NM ASC</t>
  </si>
  <si>
    <t>/api/MA/BASUDR00500_SERVICE/basudr00500_list_grid4</t>
  </si>
  <si>
    <t>2025-12-08 15:45:08</t>
  </si>
  <si>
    <t>WITH KLHR_EA_DE_REQ_LIST_V AS ( SELECT YYYYMM , WORK_DATE , EMPLOYEE_NUMBER , EMPLOYEE_NAME , DEPT_NM , WORK_CODE , START_TIME , END_TIME , CASE WHEN RF_START_TIME IS NULL THEN '' ELSE SUBSTR(RF_START_TIME,1 ,2 )||':' ||SUBSTR(RF_START_TIME,3 ,2 ) END AS RF_START_TIME , CASE WHEN RF_END_TIME IS NULL THEN '' ELSE SUBSTR(RF_END_TIME,1 ,2 )||':' ||SUBSTR(RF_END_TIME,3 ,2 ) END AS RF_END_TIME , EA_DE_TEXT , REASON_CODE , EA_DE_SOURCE_NAME , PERSON_ID , DEPT_CD , STATUS , EA_DE_FLAG FROM ( SELECT OTS.CRTR_YM AS YYYYMM , NVL(OED.BWRK_DT, OTS.BWRK_DT) AS WORK_DATE , OTS.EMP_NO AS PERSON_ID , APF.EMP_NO AS EMPLOYEE_NUMBER , APF.KOR_NM AS EMPLOYEE_NAME , AOU.DEPT_CD , AOU.DEPT_NM , NULL AS WORK_CODE , OTS.RF_GOFF_DTS AS RF_START_TIME , OTS.RF_GOFW_DTS AS RF_END_TIME , SUBSTR(OTS.GOFF_DTS, 0 , 2 ) AS START_TIME , SUBSTR(OTS.GOFW_DTS, 0 , 2 ) AS END_TIME , DECODE(OED.EMP_NO, NULL, NULL, OED.RF_GOFF_DTS) AS START_DATE , DECODE(OED.EMP_NO, NULL, NULL, OED.RF_GOFW_DTS) AS END_DATE , OED.DNL_INSPT_REASON_CD AS REASON_CODE , DECODE(OED.DNL_INSPT_REASON_CD, '99' , OED.DTL_REASON_CNTN, '' ) AS REASON , OED.ELCTRATHRZ_ST_CD AS STATUS , NVL(OED.REQ_CSF_CD, 'M' ) AS EA_DE_SOURCE , DECODE(OED.REQ_CSF_CD, 'P' , '개인' , '담당자' ) AS EA_DE_SOURCE_NAME , CASE WHEN OED.EMP_NO IS NULL THEN 'M' ELSE 'P' END AS TRANSACTION_TYPE , DECODE(OED.EMP_NO, NULL, NULL, OED.DNL_INSPT_REASON_CD) AS REASON_CODE2 , DECODE(OED.EMP_NO, NULL, NULL, DECODE(OED.DNL_INSPT_REASON_CD, '99' , OED.DTL_REASON_CNTN, '' )) AS REASON2 , DECODE(OED.EMP_NO, NULL, NULL, OED.ELCTRATHRZ_NO) AS BIZ_KEY , NVL(OED.FG_CD, 'EA' ) AS EA_DE_FLAG , '조기' AS EA_DE_TEXT FROM HR_DNL_ARLT_MST_Z20342 OTS , HR_EARLY_DLAY_REASON_REQ_LIST_Z20342 OED , HR_EMP_MST APF , VW_HR_HUAN_Z20342 AAF , MA_DEPT_MST AOU WHERE 1 = 1 AND OTS.BWRK_DT BETWEEN TO_DATE(OTS.CRTR_YM,'yyyymm' ) AND LAST_DAY(TO_DATE(OTS.CRTR_YM,'yyyymm' )) AND OTS.BWRK_DT = OED.BWRK_DT(+) AND OTS.EMP_NO = OED.EMP_NO(+) AND OED.FG_CD(+) = 'EA' AND OTS.BWRK_DT BETWEEN APF.JNCO_DT AND APF.RETR_DT AND OTS.EMP_NO = APF.EMP_NO AND OTS.BWRK_DT BETWEEN AAF.START_DT AND AAF.END_DT AND OTS.EMP_NO = APF.EMP_NO AND AOU.DEPT_CD = NVL(( SELECT A.DEPT_CD FROM HR_HUAN_DTL A , HR_EMP_MST B WHERE A.COMPANY_CD = 'KL0001' AND A.GNFD_CD IN ( SELECT A.HR_CD FROM HR_CODEBASE_DTL A WHERE A.COMPANY_CD = 'KL0001' AND A.MENU_CD = '11' AND A.MCLS_CD = 'H00' AND A.MCLS_DC IN ('16' , '28' ) ) AND SYSDATE BETWEEN A.GNFD_DT AND A.END_DT AND A.COMPANY_CD = B.COMPANY_CD AND A.EMP_NO = B.EMP_NO ), AAF.DEPT_CD) AND OTS.BWRK_DT &lt; TRUNC(SYSDATE) UNION ALL SELECT OTS.CRTR_YM AS YYYYMM , NVL(OED.BWRK_DT, OTS.BWRK_DT) AS WORK_DATE , OTS.EMP_NO AS PERSON_ID , APF.EMP_NO AS EMPLOYEE_NUMBER , APF.KOR_NM AS EMPLOYEE_NAME , AOU.DEPT_CD , AOU.DEPT_NM AS DEPT_NM , NULL AS WORK_CODE , OTS.RF_GOFF_DTS AS RF_START_TIME , OTS.RF_GOFW_DTS AS RF_END_TIME , SUBSTR(OTS.GOFF_DTS, 0 , 2 ) AS START_TIME , SUBSTR(OTS.GOFW_DTS, 0 , 2 ) AS END_TIME , DECODE(OED.EMP_NO, NULL, NULL, OED.RF_GOFF_DTS) AS START_DATE , DECODE(OED.EMP_NO, NULL, NULL, OED.RF_GOFW_DTS) AS END_DATE , OED.DNL_INSPT_REASON_CD AS REASON_CODE , DECODE(OED.DNL_INSPT_REASON_CD, '99' , OED.DTL_REASON_CNTN, '' ) AS REASON , OED.ELCTRATHRZ_ST_CD AS STATUS , NVL(OED.REQ_CSF_CD, 'M' ) AS EA_DE_SOURCE , DECODE(OED.REQ_CSF_CD, 'P' , '개인' , '담당자' ) AS EA_DE_SOURCE_NAME , CASE WHEN OED.EMP_NO IS NULL THEN 'M' ELSE 'P' END AS TRANSACTION_TYPE , DECODE(OED.EMP_NO, NULL, NULL, OED.DNL_INSPT_REASON_CD) AS REASON_CODE2 , DECODE(OED.EMP_NO, NULL, NULL, DECODE(OED.DTL_REASON_CNTN, '99' , OED.DNL_INSPT_REASON_CD, '' )) AS REASON2 , DECODE(OED.EMP_NO, NULL, NULL, OED.ELCTRATHRZ_NO) AS BIZ_KEY , NVL(OED.FG_CD, 'DE' ) AS EA_DE_FLAG , '지연' AS EA_DE_TEXT FROM HR_DNL_ARLT_MST_Z20342 OTS , HR_EARLY_DLAY_REASON_REQ_LIST_Z20342 OED , HR_EMP_MST APF , VW_HR_HUAN_Z20342 AAF , MA_DEPT_MST AOU WHERE 1 = 1 AND OTS.BWRK_DT BETWEEN TO_DATE(OTS.CRTR_YM,'yyyymm' ) AND LAST_DAY(TO_DATE(OTS.CRTR_YM,'yyyymm' )) AND OTS.BWRK_DT = OED.BWRK_DT(+) AND OTS.EMP_NO = OED.EMP_NO(+) AND OED.FG_CD(+) = 'DE' AND OTS.BWRK_DT BETWEEN APF.JNCO_DT AND APF.RETR_DT AND OTS.EMP_NO = APF.EMP_NO AND OTS.BWRK_DT BETWEEN AAF.START_DT AND AAF.END_DT AND OTS.EMP_NO = APF.EMP_NO AND AOU.DEPT_CD = NVL(( SELECT A.DEPT_CD FROM HR_HUAN_DTL A , HR_EMP_MST B WHERE A.COMPANY_CD = 'KL0001' AND A.GNFD_CD IN ( SELECT A.HR_CD FROM HR_CODEBASE_DTL A WHERE A.COMPANY_CD = 'KL0001' AND A.MENU_CD = '11' AND A.MCLS_CD = 'H00' AND A.MCLS_DC IN ('16' , '28' ) ) AND SYSDATE BETWEEN A.GNFD_DT AND A.END_DT AND A.COMPANY_CD = B.COMPANY_CD AND A.EMP_NO = B.EMP_NO ), AAF.DEPT_CD) AND OTS.BWRK_DT &lt; TRUNC(SYSDATE) )SUB ) SELECT TO_CHAR(V.WORK_DATE,'yyyymmdd' ) "근무일자" , V.EMPLOYEE_NUMBER "사번" , V.EMPLOYEE_NAME "성명" , V.DEPT_NM "부서" , V.WORK_CODE "근무형태" , V.START_TIME "근무_출근" , V.END_TIME "근무_퇴근" , V.RF_START_TIME "RF_출근" , V.RF_END_TIME "RF_퇴근" , V.EA_DE_TEXT "구분" , NULL AS "조기/지연체킹사유", V.EA_DE_SOURCE_NAME "신청구분", NULL AS "진행사항" FROM APPS.KLHR_EA_DE_REQ_LIST_V V WHERE 1 =1 AND V.YYYYMM = '202501' AND V.EMPLOYEE_NUMBER = NVL('' , V.EMPLOYEE_NUMBER) ORDER BY 1 , 4 , 2 , 10</t>
  </si>
  <si>
    <t>/api/HR/PAMPHM40800_Z20342Service/pamesr00600_list</t>
  </si>
  <si>
    <t>2025-12-09 14:08:15</t>
  </si>
  <si>
    <t>WITH HEM AS ( SELECT HEM.* FROM HR_EMP_MST HEM WHERE HEM.COMPANY_CD = 'KL0001' AND HEM.EMPY_TP_CD != 'E' ) , HUAN AS ( SELECT DISTINCT CASE WHEN INV.MCLS_DC = '17' THEN 'ENTER' ELSE 'RETIRE' END AS FG_CUSTOM, HHS.COMPANY_CD, HHS.EMP_NO, HHD.GNFD_DT, CASE WHEN HHS.GNFD_DC_CD = 'H11' THEN HHS.GNFD_NEXT_DC_DC ELSE '' END GNFD_NEXT_DC_DC FROM HR_HUAN_SDTL HHS INNER JOIN HEM ON HHS.COMPANY_CD = HEM.COMPANY_CD AND HHS.EMP_NO = HEM.EMP_NO INNER JOIN HR_HUAN_DTL HHD ON HHS.COMPANY_CD = HHD.COMPANY_CD AND HHS.GNFD_LKE_NO = HHD.GNFD_LKE_NO AND HHS.EMP_NO = HHD.EMP_NO AND HHS.GNFD_CD = HHD.GNFD_CD AND HHD.GNFD_ST_TP IN ('2' ) AND HHD.GNFD_DT LIKE CONCAT('202512' , '%' ) INNER JOIN ( SELECT COMPANY_CD, HR_CD, MCLS_DC FROM HR_CODEBASE_DTL WHERE COMPANY_CD = 'KL0001' AND MCLS_CD = 'H00' AND MENU_CD = '11' AND MCLS_DC IN ('17' , '18' ) )INV ON INV.COMPANY_CD = HHS.COMPANY_CD AND INV.HR_CD = HHS.GNFD_CD WHERE HHS.COMPANY_CD= 'KL0001' ), HUAN2 AS ( SELECT DISTINCT INV.FG_CUSTOM, HHS.COMPANY_CD, HHS.EMP_NO, CASE WHEN HHS.GNFD_NEXT_DC_DC != '' THEN HHS.GNFD_NEXT_DC_DC WHEN 'H11' = 'H01' THEN FN_COALESCE(HEM.BIZAREA_CD, '' ) WHEN 'H11' = 'H02' THEN HEM.DEPT_CD WHEN 'H11' = 'H03' THEN FN_COALESCE(HEM.POSI_CD, '' ) WHEN 'H11' = 'H04' THEN FN_COALESCE(HEM.ODTY_CD, '' ) WHEN 'H11' = 'H05' THEN FN_COALESCE(HEM.PSTN_CD, '' ) WHEN 'H11' = 'H07' THEN FN_COALESCE(HEM.OGRP_CD, '' ) WHEN 'H11' = 'H08' THEN FN_COALESCE(HEM.DUTY_CD, '' ) WHEN 'H11' = 'H10' THEN FN_COALESCE(HEM.JKND_CD, '' ) WHEN 'H11' = 'H11' THEN HEM.EMP_TP WHEN 'H11' = 'H13' THEN FN_COALESCE(HED.PJT_CD, '' ) WHEN 'H11' = 'H17' THEN FN_COALESCE(HEM.TKG_CD, '' ) WHEN 'H11' = 'H09' THEN FN_COALESCE(HED.CC_CD, '' ) END AS TX_INFO, '202512' AS GNFD_DT, HEM.JNCO_DT, HEM.RETR_DT, HEM.SEX_CD, HEM.EMPY_TP_CD, HEM.EMP_TP, HEM.OGRP_CD FROM HR_HUAN_SDTL HHS INNER JOIN ( SELECT HEM.* FROM HR_EMP_MST HEM WHERE HEM.COMPANY_CD = 'KL0001' AND HEM.EMPY_TP_CD != 'E' ) HEM ON HHS.COMPANY_CD = HEM.COMPANY_CD AND HHS.EMP_NO = HEM.EMP_NO INNER JOIN HR_HUAN_DTL HHD ON HHS.COMPANY_CD = HHD.COMPANY_CD AND HHS.EMP_NO = HHD.EMP_NO AND HHS.GNFD_LKE_NO = HHD.GNFD_LKE_NO AND HHS.GNFD_CD = HHD.GNFD_CD AND HHD.GNFD_ST_TP IN ('2' ) LEFT OUTER JOIN ( SELECT 'LEAVE' AS FG_CUSTOM, COMPANY_CD, MENU_CD, HR_CD, MCLS_CD, MCLS_DC FROM HR_CODEBASE_DTL WHERE COMPANY_CD = 'KL0001' AND MCLS_CD = 'H00' AND MENU_CD = '11' AND MCLS_DC IN ('14' ) ) INV ON INV.COMPANY_CD = HHS.COMPANY_CD AND INV.HR_CD = HHS.GNFD_CD LEFT OUTER JOIN HR_EMPINFO_DTL HED ON HEM.COMPANY_CD = HED.COMPANY_CD AND HEM.EMP_NO = HED.EMP_NO WHERE HHS.COMPANY_CD = 'KL0001' AND (HEM.RETR_DT &gt; HHD.LAYOFF_TERM_END_DT OR HEM.RETR_DT &gt; TO_CHAR(LAST_DAY(TO_DATE('202512' , 'YYYYMM' )), 'YYYYMMDD' ) OR HEM.RETR_DT IS NULL OR HEM.RETR_DT = ' ' ) AND ('202512' BETWEEN SUBSTR(HHD.LAYOFF_TERM_START_DT,1 ,6 ) AND SUBSTR(HHD.LAYOFF_TERM_END_DT,1 ,6 )) AND HHS.GNFD_CD IN ( SELECT HR_CD FROM HR_CODEBASE_DTL WHERE COMPANY_CD = 'KL0001' AND MENU_CD = '11' AND MCLS_CD = 'H00' AND MCLS_DC IN ('14' ) ) AND NOT EXISTS ( SELECT '1' FROM HR_HUAN_SDTL HHS2 INNER JOIN HR_HUAN_DTL HHD2 ON HHS2.COMPANY_CD = HHD2.COMPANY_CD AND HHS2.EMP_NO = HHD2.EMP_NO AND HHS2.GNFD_LKE_NO = HHD2.GNFD_LKE_NO AND HHD2.GNFD_ST_TP IN ('2' ) WHERE HHS.COMPANY_CD = HHS2.COMPANY_CD AND HHS.EMP_NO = HHS2.EMP_NO AND HHS2.GNFD_CD IN ( SELECT HR_CD FROM HR_CODEBASE_DTL WHERE COMPANY_CD = 'KL0001' AND MENU_CD = '11' AND MCLS_CD = 'H00' AND MCLS_DC IN ('21' ) ) AND HHD2.GNFD_DT BETWEEN HHD.LAYOFF_TERM_START_DT AND HHD.LAYOFF_TERM_END_DT AND HHD2.GNFD_DT LIKE CONCAT('202512' , '%' ) ) ) SELECT 'KL0001' AS COMPANY_CD ,'202512' AS YM_REFERENCE ,MAIN_TABLE.TX_INFO ,MAIN_TABLE.NM_INFO ,SUM(CASE WHEN TOT.FG_CUSTOM = 'ENTER' THEN 1 ELSE 0 END) AS CNT_ENTER ,SUM(CASE WHEN TOT.FG_CUSTOM = 'RETIRE' THEN 1 ELSE 0 END) AS CNT_RETIRE ,SUM(CASE WHEN TOT.FG_CUSTOM = 'LEAVE' THEN 1 ELSE 0 END) AS CNT_LEAVE ,SUM(CASE WHEN TOT.FG_CUSTOM = 'WORK' THEN 1 ELSE 0 END) AS CNT_WORK FROM ( SELECT COMPANY_CD, SYSDEF_CD AS TX_INFO, SYSDEF_NM AS NM_INFO FROM MA_CODEDTL WHERE COMPANY_CD = 'KL0001' AND MODULE_CD = 'HR' AND FIELD_CD = 'P00220' AND (SUBSTR(END_DT,0 ,6 ) &gt;= SUBSTR('202512' ,0 ,6 ) OR END_DT IS NULL OR END_DT = ' ' ) AND ('H11' = 'H11' ) UNION SELECT 'KL0001' , '' , '' FROM DUAL ) MAIN_TABLE LEFT OUTER JOIN (SELECT 'ENTER' AS FG_CUSTOM, HEM.COMPANY_CD, HEM.EMP_NO, CASE WHEN HUAN.GNFD_NEXT_DC_DC != '' THEN HUAN.GNFD_NEXT_DC_DC WHEN 'H11' = 'H01' THEN FN_COALESCE(HEM.BIZAREA_CD, '' ) WHEN 'H11' = 'H02' THEN HEM.DEPT_CD WHEN 'H11' = 'H03' THEN FN_COALESCE(HEM.POSI_CD, '' ) WHEN 'H11' = 'H04' THEN FN_COALESCE(HEM.ODTY_CD, '' ) WHEN 'H11' = 'H05' THEN FN_COALESCE(HEM.PSTN_CD, '' ) WHEN 'H11' = 'H07' THEN FN_COALESCE(HEM.OGRP_CD, '' ) WHEN 'H11' = 'H08' THEN FN_COALESCE(HEM.DUTY_CD, '' ) WHEN 'H11' = 'H10' THEN FN_COALESCE(HEM.JKND_CD, '' ) WHEN 'H11' = 'H11' THEN HEM.EMP_TP WHEN 'H11' = 'H13' THEN FN_COALESCE(HED.PJT_CD, '' ) WHEN 'H11' = 'H17' THEN FN_COALESCE(HEM.TKG_CD, '' ) WHEN 'H11' = 'H09' THEN FN_COALESCE(HED.CC_CD, '' ) END AS TX_INFO, HEM.JNCO_DT, HEM.RETR_DT, HUAN.GNFD_DT, '202512' AS YN_REFERENCE, HEM.SEX_CD, HEM.EMPY_TP_CD, HEM.EMP_TP, HEM.OGRP_CD FROM HEM LEFT OUTER JOIN HUAN ON HEM.COMPANY_CD = HUAN.COMPANY_CD AND HEM.EMP_NO = HUAN.EMP_NO AND HUAN.FG_CUSTOM = 'ENTER' LEFT OUTER JOIN HR_EMPINFO_DTL HED ON HEM.COMPANY_CD = HED.COMPANY_CD AND HEM.EMP_NO = HED.EMP_NO WHERE HEM.COMPANY_CD = 'KL0001' AND HEM.JNCO_DT LIKE CONCAT('202512' , '%' ) UNION SELECT 'RETIRE' AS FG_CUSTOM, HEM.COMPANY_CD, HEM.EMP_NO, CASE WHEN HUAN.GNFD_NEXT_DC_DC != '' THEN HUAN.GNFD_NEXT_DC_DC WHEN 'H11' = 'H01' THEN FN_COALESCE(HEM.BIZAREA_CD, '' ) WHEN 'H11' = 'H02' THEN HEM.DEPT_CD WHEN 'H11' = 'H03' THEN FN_COALESCE(HEM.POSI_CD, '' ) WHEN 'H11' = 'H04' THEN FN_COALESCE(HEM.ODTY_CD, '' ) WHEN 'H11' = 'H05' THEN FN_COALESCE(HEM.PSTN_CD, '' ) WHEN 'H11' = 'H07' THEN FN_COALESCE(HEM.OGRP_CD, '' ) WHEN 'H11' = 'H08' THEN FN_COALESCE(HEM.DUTY_CD, '' ) WHEN 'H11' = 'H10' THEN FN_COALESCE(HEM.JKND_CD, '' ) WHEN 'H11' = 'H11' THEN HEM.EMP_TP WHEN 'H11' = 'H13' THEN FN_COALESCE(HED.PJT_CD, '' ) WHEN 'H11' = 'H17' THEN FN_COALESCE(HEM.TKG_CD, '' ) WHEN 'H11' = 'H09' THEN FN_COALESCE(HED.CC_CD, '' ) END AS TX_INFO, HEM.JNCO_DT, HEM.RETR_DT, HUAN.GNFD_DT, '202512' AS YN_REFERENCE, HEM.SEX_CD, HEM.EMPY_TP_CD, HEM.EMP_TP, HEM.OGRP_CD FROM HEM LEFT OUTER JOIN HUAN HUAN ON HEM.COMPANY_CD = HUAN.COMPANY_CD AND HEM.EMP_NO = HUAN.EMP_NO AND HUAN.FG_CUSTOM = 'RETIRE' LEFT OUTER JOIN HR_EMPINFO_DTL HED ON HEM.COMPANY_CD = HED.COMPANY_CD AND HEM.EMP_NO = HED.EMP_NO WHERE HEM.COMPANY_CD = 'KL0001' AND HEM.RETR_DT LIKE CONCAT('202512' , '%' ) UNION SELECT HUAN2.FG_CUSTOM, HUAN2.COMPANY_CD, HUAN2.EMP_NO, HUAN2.TX_INFO, HUAN2.JNCO_DT, HUAN2.RETR_DT, HUAN2.GNFD_DT, '202512' AS YN_REFERENCE, HUAN2.SEX_CD, HUAN2.EMPY_TP_CD, HUAN2.EMP_TP, HUAN2.OGRP_CD FROM HUAN2 HUAN2 UNION SELECT 'WORK' AS FG_CUSTOM, HEM.COMPANY_CD, HEM.EMP_NO, CASE WHEN 'H11' = 'H01' THEN FN_COALESCE(HEM.BIZAREA_CD, '' ) WHEN 'H11' = 'H02' THEN FN_COALESCE(WORK_HUAN.HUAN_DEPT, HEM.DEPT_CD) WHEN 'H11' = 'H03' THEN FN_COALESCE(HEM.POSI_CD, '' ) WHEN 'H11' = 'H04' THEN FN_COALESCE(HEM.ODTY_CD, '' ) WHEN 'H11' = 'H05' THEN FN_COALESCE(HEM.PSTN_CD, '' ) WHEN 'H11' = 'H07' THEN FN_COALESCE(HEM.OGRP_CD, '' ) WHEN 'H11' = 'H08' THEN FN_COALESCE(HEM.DUTY_CD, '' ) WHEN 'H11' = 'H10' THEN FN_COALESCE(HEM.JKND_CD, '' ) WHEN 'H11' = 'H11' THEN HEM.EMP_TP WHEN 'H11' = 'H13' THEN FN_COALESCE(HED.PJT_CD, '' ) WHEN 'H11' = 'H17' THEN FN_COALESCE(HEM.TKG_CD, '' ) WHEN 'H11' = 'H09' THEN FN_COALESCE(HED.CC_CD, '' ) END AS TX_INFO, HEM.JNCO_DT, HEM.RETR_DT, '' , '202512' AS YN_REFERENCE, HEM.SEX_CD, HEM.EMPY_TP_CD, HEM.EMP_TP, HEM.OGRP_CD FROM HEM LEFT OUTER JOIN HR_EMPINFO_DTL HED ON HEM.COMPANY_CD = HED.COMPANY_CD AND HEM.EMP_NO = HED.EMP_NO LEFT OUTER JOIN ( WITH MAX_HUAN AS ( SELECT COMPANY_CD , EMP_NO , GNFD_DT , GNFD_LKE_NO , GNFD_CD , ROW_NUMBER() OVER (PARTITION BY COMPANY_CD, EMP_NO ORDER BY GNFD_DT DESC, GNFD_LKE_NO DESC) AS RN FROM HR_HUAN_DTL WHERE COMPANY_CD = 'KL0001' AND GNFD_DT &lt;= TO_CHAR(LAST_DAY(TO_DATE(CONCAT('202512' , '01' ), 'YYYYMMDD' )), 'YYYYMMDD' ) UNION SELECT COMPANY_CD , EMP_NO , NULL , NULL , NULL , 999 AS RN FROM HR_HUAN_DTL WHERE COMPANY_CD = 'KL0001' ) SELECT HHD.DEPT_CD , HHS.GNFD_NEXT_DC_DC , MH.EMP_NO , MH.GNFD_DT , MH.GNFD_LKE_NO , CASE WHEN MH.GNFD_DT &lt;= TO_CHAR(LAST_DAY(TO_DATE(CONCAT('202512' , '01' ), 'YYYYMMDD' )), 'YYYYMMDD' ) THEN GNFD_NEXT_DC_DC WHEN MH.RN = 999 THEN ( SELECT DISTINCT S.GNFD_BEF_DC_DC FROM HR_HUAN_SDTL S WHERE S.COMPANY_CD = MH.COMPANY_CD AND S.EMP_NO = MH.EMP_NO AND S.GNFD_DC_CD = 'H02' AND S.GNFD_LKE_NO = (SELECT MAX(A.GNFD_LKE_NO) FROM HR_HUAN_SDTL A WHERE A.COMPANY_CD = S.COMPANY_CD AND A.EMP_NO = S.EMP_NO AND A.GNFD_DC_CD = S.GNFD_DC_CD AND (A.GNFD_LKE_NO, A.GNFD_CD) IN ( SELECT B.GNFD_LKE_NO, B.GNFD_CD FROM HR_HUAN_DTL B WHERE B.COMPANY_CD = A.COMPANY_CD AND B.EMP_NO = A.EMP_NO AND B.GNFD_DT = (SELECT MAX(C.GNFD_DT) FROM HR_HUAN_DTL C WHERE C.COMPANY_CD = B.COMPANY_CD AND C.EMP_NO = B.EMP_NO))) ) ELSE GNFD_BEF_DC_DC END AS HUAN_DEPT FROM MAX_HUAN MH LEFT JOIN HR_HUAN_DTL HHD ON HHD.COMPANY_CD = 'KL0001' AND HHD.GNFD_LKE_NO = MH.GNFD_LKE_NO AND HHD.EMP_NO = MH.EMP_NO AND HHD.GNFD_DT = MH.GNFD_DT LEFT JOIN HR_HUAN_SDTL HHS ON HHS.COMPANY_CD = HHD.COMPANY_CD AND HHS.GNFD_LKE_NO = HHD.GNFD_LKE_NO AND HHS.EMP_NO = HHD.EMP_NO AND HHS.GNFD_CD = HHD.GNFD_CD AND HHS.GNFD_DC_CD = 'H11' WHERE 1 =1 AND MH.RN = (SELECT MIN(RN) FROM MAX_HUAN A WHERE A.COMPANY_CD = MH.COMPANY_CD AND A.EMP_NO = MH.EMP_NO) ORDER BY RN ) WORK_HUAN ON WORK_HUAN.EMP_NO = HEM.EMP_NO WHERE HEM.COMPANY_CD = 'KL0001' AND HEM.JNCO_DT &lt;= TO_CHAR(LAST_DAY(TO_DATE(CONCAT('202512' , '01' ), 'YYYYMMDD' )), 'YYYYMMDD' ) AND (HEM.RETR_DT &gt; TO_CHAR(LAST_DAY(TO_DATE(CONCAT('202512' , '01' ), 'YYYYMMDD' )), 'YYYYMMDD' ) OR HEM.RETR_DT IS NULL OR HEM.RETR_DT = ' ' ) AND NOT EXISTS( SELECT '1' FROM HUAN2 HUAN2 WHERE HEM.COMPANY_CD = HUAN2.COMPANY_CD AND HEM.EMP_NO = HUAN2.EMP_NO) ) TOT ON MAIN_TABLE.COMPANY_CD = TOT.COMPANY_CD AND (MAIN_TABLE.TX_INFO = TOT.TX_INFO OR (MAIN_TABLE.TX_INFO IS NULL AND TOT.TX_INFO IS NULL)) AND TOT.EMPY_TP_CD IN ( '1' ) WHERE 1 = 1 GROUP BY MAIN_TABLE.TX_INFO ,MAIN_TABLE.NM_INFO ORDER BY CASE WHEN MAIN_TABLE.TX_INFO IS NULL OR MAIN_TABLE.TX_INFO = '' THEN 1 ELSE 0 END ASC, MAIN_TABLE.TX_INFO ASC</t>
  </si>
  <si>
    <t>/api/HR/ODMSWD00305_Z20342Service/getGwCallBack</t>
  </si>
  <si>
    <t>2025-12-09 14:57:53</t>
  </si>
  <si>
    <t>SELECT COMPANY_CD , EMP_NO , BWRK_TP_SQ , BWRK_TP_REQ_SQ , BWRK_TP_CD , BWRK_START_DT , BWRK_END_DT , REQ_FG_CD , ELCTRATHRZ_NO , CNCL_ELCTRATHRZ_NO , '2' AS ELCTRATHRZ_ST_CD FROM COMET.HR_FLE_SHRTEN_BWRK_REQ_MST_Z20342 WHERE 1 = 1 AND ( ELCTRATHRZ_NO = 'KL0001_HR_GWA202512000117' OR CNCL_ELCTRATHRZ_NO = 'KL0001_HR_GWA202512000117' )</t>
  </si>
  <si>
    <t>/api/CM/AuthorityService/GLDEXP00300_Z20342</t>
  </si>
  <si>
    <t>2025-12-09 15:08:38</t>
  </si>
  <si>
    <t>SELECT T.COMPANY_CD, T.MENU_CD, T.MSK_CLAS_CD, T.MSK_CLAS_NM, T.READ_MSK_YN as MSK_READ_YN, T.PRINT_MSK_YN as MSK_PRINT_YN, CD.COL_NM, CD.SC_INCL_YN as SC_INCLUDE_YN, CD.STD_DC, CD.START_DRC_FG as START_DIRECTION, CD.START_LEN_CNT as START_LEN, CD.END_DRC_FG as END_DIRECTION, CD.END_LEN_CNT as END_LEN FROM ( SELECT MM.COMPANY_CD, MM.MENU_CD, CASE WHEN MI.MSK_CLAS_CD IS NULL OR MI.MSK_CLAS_CD = '' THEN MD.MSK_CLAS_CD ELSE MI.MSK_CLAS_CD END MSK_CLAS_CD, MC.SYSDEF_NM MSK_CLAS_NM, CASE WHEN MI.READ_MSK_YN IS NULL OR MI.READ_MSK_YN = '' THEN MD.READ_MSK_YN ELSE MI.READ_MSK_YN END READ_MSK_YN, CASE WHEN MI.PRINT_MSK_YN IS NULL OR MI.PRINT_MSK_YN = '' THEN MD.PRINT_MSK_YN ELSE MI.PRINT_MSK_YN END PRINT_MSK_YN FROM MA_MASKING_MST MM INNER JOIN MA_MASKING_DTL MD ON MM.COMPANY_CD = MD.COMPANY_CD AND MM.MENU_CD = MD.MENU_CD LEFT JOIN MA_MASKING_INFO MI ON MM.COMPANY_CD = MI.COMPANY_CD AND MM.MENU_CD = MI.MENU_CD AND MD.MSK_CLAS_CD = MI.MSK_CLAS_CD AND MI.EMP_NO = 'daebo_058' INNER JOIN MA_CODEDTL MC ON MC.MODULE_CD = 'CI' AND MC.FIELD_CD = 'P00050' AND MC.COMPANY_CD = MM.COMPANY_CD AND MC.SYSDEF_CD = MD.MSK_CLAS_CD WHERE MM.COMPANY_CD = 'KL0001' AND MM.MENU_CD = 'GLDEXP00300_Z20342' ) T INNER JOIN CI_MASKBASE_MST CM ON CM.MSK_CLAS_CD = T.MSK_CLAS_CD AND CM.USE_YN = 'Y' INNER JOIN CI_MASKBASE_INFO CI ON CM.MSK_CLAS_CD = CI.MSK_CLAS_CD AND CI.USE_YN = 'Y' AND CI.COMPANY_CD = T.COMPANY_CD INNER JOIN CI_MASKBASE_DTL CD ON T.MSK_CLAS_CD = CD.MSK_CLAS_CD</t>
  </si>
  <si>
    <t>/api/ES/EEMERM00300_SERVICE/eemerm00300_tree_list</t>
  </si>
  <si>
    <t>2025-12-09 15:59:30</t>
  </si>
  <si>
    <t>SELECT B.USER_ID, A.COMPANY_CD, A.EMP_NO, MAX(A.EMP_NM) EMP_NM, MAX(A.DEPT_CD) DEPT_CD, MAX(C.DEPT_NM) DEPT_NM, MAX(A.ODTY_CD) ODTY_CD, MAX(A.ODTY_NM) ODTY_NM, MAX(A.PSTN_CD) PSTN_CD, MAX(A.PSTN_NM) PSTN_NM, MAX(A.IA_AUTH_CD) IA_AUTH_CD, MAX(A.HP_NO) HP_NO, MAX(A.TEL_NO) TEL_NO, MAX(A.EMAIL_NM) EMAIL_NM, MAX(A.HLOF_FG_CD) HLOF_FG_CD, MAX(A.RMK_DC) RMK_DC FROM ES_EMP_MNG A LEFT OUTER JOIN ES_USER_MNG B ON B.COMPANY_CD = A.COMPANY_CD AND B.EMP_NO = A.EMP_NO LEFT OUTER JOIN MA_DEPT_MST C ON C.COMPANY_CD = A.COMPANY_CD AND C.DEPT_CD = A.DEPT_CD AND '20250912' &gt;= C.DEPT_START_DT AND (C.DEPT_END_DT IS NULL OR C.DEPT_END_DT = '' OR '20250912' &lt;= C.DEPT_END_DT) WHERE A.COMPANY_CD = 'KL0001' AND A.EMP_NO = 'daebo_127' GROUP BY B.USER_ID, A.COMPANY_CD, A.EMP_NO</t>
  </si>
  <si>
    <t>/api/SF/EIMRTM00100_Z20342Service/eimrtm00100_z20342MstList</t>
  </si>
  <si>
    <t>2025-12-09 15:59:33</t>
  </si>
  <si>
    <t>WITH V_MA_PARTNER AS ( SELECT MPM.COMPANY_CD , CPM.PARTNER_CD , CPM.PARTNER_NM , CPM.BIZR_NO , CPM.CEO_NM , CPM.BIZTP_NM , CPM.BIZC_NM , MPM.ASGNR_EMAIL_NM , CPM.TEL_NO , CPM.FAX_NO , MPM.ASGNR_HP_NO , CPM.POST_NO , CPM.BASE_ADDR , CPM.DTL_ADDR2 , FPM.ATHZ_ST_CD FROM MA_PARTNER_MST MPM INNER JOIN CI_PARTNER_MST CPM ON CPM.PARTNER_CD = MPM.PARTNER_CD INNER JOIN FI_PARTNER_MST_Z20342 FPM ON FPM.COMPANY_CD = MPM.COMPANY_CD AND FPM.PARTNER_CD = MPM.PARTNER_CD WHERE MPM.COMPANY_CD = 'KL0001' ) SELECT A.COMPANY_CD, A.CONT_NO, A.CONT_NM, A.RENT_TP_CD, (SELECT X.SYSDEF_NM FROM MA_CODEDTL X WHERE X.COMPANY_CD = A.COMPANY_CD AND X.MODULE_CD = 'SF' AND X.FIELD_CD = 'P140_20342' AND X.SYSDEF_CD = A.RENT_TP_CD ) AS RENT_TP_NM, A.GDS_CONT_TP_CD, (SELECT X.SYSDEF_NM FROM MA_CODEDTL X WHERE X.COMPANY_CD = A.COMPANY_CD AND X.MODULE_CD = 'SF' AND X.FIELD_CD = 'P190_20342' AND X.SYSDEF_CD = A.GDS_CONT_TP_CD) AS GDS_CONT_TP_NM, A.GDS_NO, B.GDS_NM, B.CC_CD, B.FACI_MNG_CD, B.MNG_DEPT_CD, B.ACNT_NO, A.REVNUE_ACCT_CD, (SELECT X.ACCT_NM FROM MA_COA_MST X WHERE X.COMPANY_CD = A.COMPANY_CD AND X.GAAP_CD = '1' AND X.ACCT_CD = A.REVNUE_ACCT_CD) AS REVNUE_ACCT_NM, NULL AS CONT_PCA_NM, A.CONT_DEPT_CD AS CONT_DEPT_CD, FN_FI_GET_CODE_NAME_Z20342('DEPT' , A.COMPANY_CD, A.CONT_START_DT, A.CONT_DEPT_CD) AS CONT_DEPT_NM, A.CONT_ASGNR_ID AS CONT_ASGNR_ID, FN_FI_GET_CODE_NAME_Z20342('EMP' , A.COMPANY_CD, A.CONT_START_DT, A.CONT_ASGNR_ID) AS CONT_ASGNR_NM, A.CONT_START_DT, A.CONT_END_DT, A.SALES_START_DT, A.SALES_END_DT, CASE WHEN TO_DATE(CONT_END_DT,'YYYYMMDD' ) - SYSDATE &lt;= 0 THEN 0 ELSE CEIL(TO_DATE(CONT_END_DT,'YYYYMMDD' ) - SYSDATE) END AS CONT_REMAIN_DAYS, A.CONT_COND_CD, (SELECT X.SYSDEF_NM FROM MA_CODEDTL X WHERE X.COMPANY_CD = A.COMPANY_CD AND X.MODULE_CD = 'SF' AND X.FIELD_CD = 'P150_20342' AND X.SYSDEF_CD = A.CONT_COND_CD ) AS CONT_COND_NM, A.BLNGAMNT_WTDW_DT, (SELECT X.SYSDEF_NM FROM MA_CODEDTL X WHERE X.COMPANY_CD = A.COMPANY_CD AND X.MODULE_CD = 'SF' AND X.FIELD_CD = 'P160_20342' AND X.SYSDEF_CD = A.BLNGAMNT_WTDW_DT ) AS BLNGAMNT_WTDW_DT_NM, A.RDPSIT_AMT, A.PC_CD, FN_FI_GET_CODE_NAME_Z20342('PC' , A.COMPANY_CD, A.CONT_START_DT, A.PC_CD) AS PC_NM, A.DOCU_NO, A.LFEE_RT, A.TAXBIL_ISSUE_YN, A.MANGCOST_PYM_YN, A.RMK_CNTN, A.RTL_FIX_AMT, A.GNRL_MANGCOST_AMT, A.PARTNER_CD AS PARTNER_CD, A.DVSN_CD AS DVSN_CD, FN_FI_GET_CODE_NAME_Z20342('PCA' , A.COMPANY_CD, A.CONT_START_DT, A.DVSN_CD) AS DVSN_NM, A.RENT_STL_FG_CD AS RENT_STL_FG_CD, (SELECT X.SYSDEF_NM FROM MA_CODEDTL X WHERE X.COMPANY_CD = A.COMPANY_CD AND X.MODULE_CD = 'SF' AND X.FIELD_CD = 'P540_20342' AND X.SYSDEF_CD = A.RENT_STL_FG_CD ) AS RENT_STL_FG_NM, VMP.PARTNER_NM AS PARTNER_NM, VMP.BIZR_NO AS PARTNER_BIZR_NO, VMP.CEO_NM AS PARTNER_CEO_NM, VMP.BIZC_NM AS PARTNER_BIZC_NM, VMP.BIZTP_NM AS PARTNER_BIZTP_NM, VMP.ASGNR_EMAIL_NM AS PARTNER_EMAIL, VMP.TEL_NO AS PARTNER_TEL_NO, VMP.FAX_NO AS PARTNER_FAX_NO, VMP.ASGNR_HP_NO AS PARTNER_HP_NO, VMP.POST_NO AS PARTNER_POST_NO, VMP.BASE_ADDR||' ' ||VMP.DTL_ADDR2 AS PARTNER_ADDR, (SELECT RTL_CALC_RT FROM SF_RENT_GDS_CONT_CALC_LIST_Z20342 RGCCL WHERE RGCCL.RTL_CALC_CD = 'A' AND A.COMPANY_CD = RGCCL.COMPANY_CD AND A.CONT_NO = RGCCL.CONT_NO) AS RTL_CALC_RT_A, (SELECT RTL_CALC_RT FROM SF_RENT_GDS_CONT_CALC_LIST_Z20342 RGCCL WHERE RGCCL.RTL_CALC_CD = 'B' AND A.COMPANY_CD = RGCCL.COMPANY_CD AND A.CONT_NO = RGCCL.CONT_NO) AS RTL_CALC_RT_B, (SELECT RTL_CALC_RT FROM SF_RENT_GDS_CONT_CALC_LIST_Z20342 RGCCL WHERE RGCCL.RTL_CALC_CD = 'C' AND A.COMPANY_CD = RGCCL.COMPANY_CD AND A.CONT_NO = RGCCL.CONT_NO) AS RTL_CALC_RT_C, VDOC.WRT_DEPT_CD AS WRT_DEPT_CD, FN_FI_GET_CODE_NAME_Z20342('DEPT' , A.COMPANY_CD, VDOC.ACTG_DT, VDOC.WRT_DEPT_CD) AS WRT_DEPT_NM, VDOC.WRT_EMP_NO AS WRT_EMP_NO, FN_FI_GET_CODE_NAME_Z20342('EMP' , A.COMPANY_CD, VDOC.ACTG_DT, VDOC.WRT_EMP_NO) AS WRT_EMP_NM, VDOC.ACTG_DT AS ACTG_DT, VDOC.PC_CD AS DOC_PC_CD, FN_FI_GET_CODE_NAME_Z20342('PC' , A.COMPANY_CD, VDOC.ACTG_DT, VDOC.PC_CD) AS DOC_PC_NM, A.SLS_RTL_FND_AMT AS SLS_RTL_FND_AMT, A.PAY_PARTNER_CD AS PAY_PARTNER_CD, PAY_VMP.PARTNER_NM AS PAY_PARTNER_NM FROM SF_RENT_GDS_CONT_INFO_Z20342 A LEFT OUTER JOIN FI_DOCU_MST VDOC ON A.COMPANY_CD = VDOC.COMPANY_CD AND A.PC_CD = VDOC.PC_CD AND A.DOCU_NO = VDOC.DOCU_NO INNER JOIN SF_ETC_IMPR_GDS_INFO_Z20342 B ON A.COMPANY_CD = B.COMPANY_CD AND A.GDS_NO = B.GDS_NO INNER JOIN SF_ETC_IMPR_GDS_CSF_MPNG_INFO_Z20342 C ON B.COMPANY_CD = C.COMPANY_CD AND B.CSF_MPNG_SQ = C.CSF_MPNG_SQ LEFT OUTER JOIN V_MA_PARTNER VMP ON A.COMPANY_CD = VMP.COMPANY_CD AND A.PARTNER_CD = VMP.PARTNER_CD LEFT OUTER JOIN V_MA_PARTNER PAY_VMP ON A.COMPANY_CD = PAY_VMP.COMPANY_CD AND A.PAY_PARTNER_CD = PAY_VMP.PARTNER_CD WHERE 1 = 1 AND C.GDS_TP_CD = 'G0001' AND A.CONT_DEPT_CD IN ( '450202' ) AND A.CONT_ASGNR_ID IN ( '180010' ) ORDER BY A.CONT_START_DT DESC , A.CONT_NO</t>
  </si>
  <si>
    <t>/api/HR/ODMODP00102_Z20342Service/odmodp00102_Z20342EmpBwrkCalendarList</t>
  </si>
  <si>
    <t>2025-12-09 15:59:40</t>
  </si>
  <si>
    <t>WITH W_BASE_DATE AS ( SELECT '150044' AS EMP_NO , DECODE(TO_CHAR(ST_MM, 'D' ), 2 , ST_MM, NEXT_DAY(ST_MM, '월' )) AS MIN_DATE_FROM , DECODE(TO_CHAR(LAST_DAY(ST_MM), 'D' ), 1 , LAST_DAY(ST_MM), NEXT_DAY(LAST_DAY(ST_MM), '일' )) AS MAX_DATE_TO FROM ( SELECT LEVEL , ADD_MONTHS(TO_DATE('202602' , 'YYYYMM' ),LEVEL-1 ) AS ST_MM FROM DUAL CONNECT BY LEVEL &lt;= months_between( TO_DATE('202701' , 'YYYYMM' ), TO_DATE('202602' , 'YYYYMM' ))+1 ) ) SELECT TO_CHAR(TO_DATE(CRTR_YM,'YYYYMM' ),'YYYY-MM' ) AS CRTR_YM , WEEK_IW , DATA_TP AS ROW_IDX , DECODE(DATA_TP,1 ,SUBSTR(MON_BWRK_DT,-2 ),2 ,MON_BWRK_CD) AS DAY_1 , DECODE(DATA_TP,1 ,SUBSTR(TUE_BWRK_DT,-2 ),2 ,TUE_BWRK_CD) AS DAY_2 , DECODE(DATA_TP,1 ,SUBSTR(WED_BWRK_DT,-2 ),2 ,WED_BWRK_CD) AS DAY_3 , DECODE(DATA_TP,1 ,SUBSTR(THU_BWRK_DT,-2 ),2 ,THU_BWRK_CD) AS DAY_4 , DECODE(DATA_TP,1 ,SUBSTR(FRI_BWRK_DT,-2 ),2 ,FRI_BWRK_CD) AS DAY_5 , DECODE(DATA_TP,1 ,SUBSTR(SAT_BWRK_DT,-2 ),2 ,SAT_BWRK_CD) AS DAY_6 , DECODE(DATA_TP,1 ,SUBSTR(SUN_BWRK_DT,-2 ),2 ,SUN_BWRK_CD) AS DAY_7 FROM (SELECT CRTR_YM , WEEK_IW , MON_BWRK_DT , MON_BWRK_CD , TUE_BWRK_DT , TUE_BWRK_CD , WED_BWRK_DT , WED_BWRK_CD , THU_BWRK_DT , THU_BWRK_CD , FRI_BWRK_DT , FRI_BWRK_CD , SAT_BWRK_DT , SAT_BWRK_CD , SUN_BWRK_DT , SUN_BWRK_CD FROM ( SELECT A.DAY_CD , B.CRTR_YM , CASE WHEN WEEK_IW = '01' AND SUBSTR(A.BWRK_DT,5 ,2 )='12' THEN '99' WHEN WEEK_IW = '01' AND SUBSTR(A.BWRK_DT,5 ,2 )='01' AND SUBSTR(B.CRTR_YM,1 ,4 ) != SUBSTR(A.BWRK_DT,1 ,4 ) THEN '99' ELSE WEEK_IW END AS WEEK_IW , A.BWRK_DT , A.BWRK_CD FROM ( SELECT D.YYYYMM_WI AS CRTR_YM , TO_CHAR(TO_DATE(B.BWRK_DT,'YYYYMMDD' ),'D' ) AS DAY_CD , TO_CHAR(TO_DATE(B.BWRK_DT,'YYYYMMDD' ),'IW' ) AS WEEK_IW , B.BWRK_DT , B.DNL_PLAN_CD AS BWRK_CD , B.EMP_NO , B.COMPANY_CD FROM HR_DNL_ARLT_MST_Z20342 B , W_BASE_DATE C , VW_HR_CLND_MST D , HR_EMP_MST M WHERE B.COMPANY_CD = 'KL0001' AND B.EMP_NO = C.EMP_NO AND B.BWRK_DT &gt;= C.MIN_DATE_FROM AND B.BWRK_DT &lt;= C.MAX_DATE_TO AND B.BWRK_DT = D.CALENDAR_DATE AND B.COMPANY_CD = M.COMPANY_CD AND B.EMP_NO = M.EMP_NO AND D.CALENDAR_CODE = M.EMP_TP ) A , HR_DNL_ARLT_INFO_Z20342 B WHERE A.COMPANY_CD = B.COMPANY_CD AND A.EMP_NO = B.EMP_NO AND A.CRTR_YM = B.CRTR_YM AND B.BWRK_CNFM_YN = 'N' ) PIVOT( MAX(BWRK_DT) AS BWRK_DT , MAX(BWRK_CD) AS BWRK_CD FOR DAY_CD IN ( 2 AS MON, 3 AS TUE,4 AS WED,5 AS THU,6 AS FRI,7 AS SAT,1 AS SUN ) ) ) A , (SELECT LEVEL AS DATA_TP FROM DUAL CONNECT BY LEVEL &lt;= 2) B ORDER BY CRTR_YM, WEEK_IW, DATA_TP</t>
  </si>
  <si>
    <t>/api/SF/EIMCSM00100_Z20342Service/eIMCSM00100_Z20342_ModelList</t>
  </si>
  <si>
    <t>2025-12-09 15:59:58</t>
  </si>
  <si>
    <t>WITH V_MA_PARTNER AS ( SELECT MPM.COMPANY_CD , CPM.PARTNER_CD , CPM.PARTNER_NM , CPM.BIZR_NO , CPM.CEO_NM , CPM.BIZTP_NM , CPM.BIZC_NM , MPM.ASGNR_EMAIL_NM , CPM.TEL_NO , CPM.FAX_NO , MPM.ASGNR_HP_NO , CPM.POST_NO , CPM.BASE_ADDR , CPM.DTL_ADDR2 , FPM.ATHZ_ST_CD FROM MA_PARTNER_MST MPM INNER JOIN CI_PARTNER_MST CPM ON CPM.PARTNER_CD = MPM.PARTNER_CD INNER JOIN FI_PARTNER_MST_Z20342 FPM ON FPM.COMPANY_CD = MPM.COMPANY_CD AND FPM.PARTNER_CD = MPM.PARTNER_CD WHERE MPM.COMPANY_CD = 'KL0001' ) SELECT IGI.ACNT_NO , ECI.COMPANY_CD , ECI.CONT_NO , ECI.CONT_NM , ECI.ETNBE_TP_CD , ECI.CONT_DEPT_CD , FN_FI_GET_CODE_NAME_Z20342('DEPT' , ECI.COMPANY_CD, ECI.CONT_START_DT, ECI.CONT_DEPT_CD) AS CONT_DEPT_NM , ECI.CONT_ASGNR_ID , FN_FI_GET_CODE_NAME_Z20342('EMP' , ECI.COMPANY_CD, ECI.CONT_START_DT, ECI.CONT_ASGNR_ID) AS CONT_ASGNR_NM , ECI.DVSN_CD , FN_FI_GET_CODE_NAME_Z20342('PCA' , ECI.COMPANY_CD, ECI.CONT_START_DT, ECI.DVSN_CD) AS DVSN_NM , ECI.GDS_CONT_TP_CD , ECI.REVNUE_ACCT_CD , ( SELECT X.ACCT_NM FROM MA_COA_MST X WHERE X.COMPANY_CD = ECI.COMPANY_CD AND X.GAAP_CD = '1' AND X.ACCT_CD = ECI.REVNUE_ACCT_CD ) AS REVNUE_ACCT_NM , ECI.SALES_START_DT , ECI.SALES_END_DT , ECI.CONT_START_DT , ECI.CONT_END_DT , CASE WHEN TO_DATE(ECI.CONT_END_DT,'YYYYMMDD' ) - SYSDATE &lt;= 0 THEN 0 ELSE CEIL(TO_DATE(ECI.CONT_END_DT,'YYYYMMDD' ) - SYSDATE) END AS CONT_REMAIN_DAYS , ECI.GDS_NO , IGI.GDS_NM , ECI.TXTN_FG_CD , IGI.MNG_DEPT_CD , IGI.FACI_MNG_CD , ECI.CONT_COND_CD , ECI.BCKISSUE_YN , ECI.FEE_RT , ECI.CONT_GRNTE_AMT , ECI.FEE_FIX_AMT , NVL(ECI.RMK_CNTN, ' ' ) AS RMK_CNTN , ECI.PARTNER_CD , VMP.PARTNER_NM , VMP.BIZR_NO AS PARTNER_BIZR_NO , VMP.CEO_NM AS PARTNER_CEO_NM , VMP.BIZC_NM AS PARTNER_BIZC_NM , VMP.BIZTP_NM AS PARTNER_BIZTP_NM , VMP.ASGNR_EMAIL_NM AS PARTNER_EMAIL , VMP.TEL_NO AS PARTNER_TEL_NO , VMP.FAX_NO AS PARTNER_FAX_NO , VMP.ASGNR_HP_NO AS PARTNER_HP_NO , VMP.POST_NO AS PARTNER_POST_NO , VMP.BASE_ADDR||' ' ||VMP.DTL_ADDR2 AS PARTNER_ADDR , PAI.ASGNR_ID , PAI.ASGNR_NM , PAI.ASGNR_EMAIL_ADDR , PAI.RMK_CNTN AS PARTNER_RMK_CNTN , ECI.PC_CD , FN_FI_GET_CODE_NAME_Z20342('PC' , ECI.COMPANY_CD, VDOC.ACTG_DT, ECI.PC_CD) AS PC_NM , IGI.CC_CD , ECI.DOCU_NO , FDM.DOCU_ST_CD , ECI.PAY_PARTNER_CD AS PAY_PARTNER_CD , PAY_VMP.PARTNER_NM AS PAY_PARTNER_NM , ECI.RMS_SAST_CD FROM SF_ETNBE_CONT_INFO_Z20342 ECI LEFT JOIN SF_ETC_IMPR_GDS_INFO_Z20342 IGI ON ECI.COMPANY_CD = IGI.COMPANY_CD AND ECI.GDS_NO = IGI.GDS_NO LEFT JOIN SF_ETC_IMPR_PARTNER_ASGNR_INFO_Z20342 PAI ON ECI.COMPANY_CD = PAI.COMPANY_CD AND ECI.CONT_ASGNR_ID = PAI.ASGNR_ID LEFT OUTER JOIN FI_DOCU_MST VDOC ON ECI.COMPANY_CD = VDOC.COMPANY_CD AND ECI.PC_CD = VDOC.PC_CD AND ECI.DOCU_NO = VDOC.DOCU_NO INNER JOIN SF_ETC_IMPR_GDS_CSF_MPNG_INFO_Z20342 CMI ON IGI.COMPANY_CD = CMI.COMPANY_CD AND IGI.CSF_MPNG_SQ = CMI.CSF_MPNG_SQ LEFT JOIN FI_DOCU_MST FDM ON ECI.COMPANY_CD = FDM.COMPANY_CD AND ECI.PC_CD = FDM.PC_CD AND ECI.DOCU_NO = FDM.DOCU_NO LEFT OUTER JOIN V_MA_PARTNER VMP ON ECI.COMPANY_CD = VMP.COMPANY_CD AND ECI.PARTNER_CD = VMP.PARTNER_CD LEFT OUTER JOIN V_MA_PARTNER PAY_VMP ON ECI.COMPANY_CD = PAY_VMP.COMPANY_CD AND ECI.PAY_PARTNER_CD = PAY_VMP.PARTNER_CD WHERE 1 = 1 AND ECI.COMPANY_CD = 'KL0001' ORDER BY ECI.CONT_START_DT, ECI.CONT_END_DT, ECI.CONT_NO DESC</t>
  </si>
  <si>
    <t>/api/SF/EIMCSM00100_Z20342Service/eIMCSM00100_Z20342PartnerAsgnr_List</t>
  </si>
  <si>
    <t>2025-12-09 16:00:01</t>
  </si>
  <si>
    <t>SELECT PSI.* ,ECI.PARTNER_CD ,CPM.PARTNER_NM FROM SF_ETC_IMPR_PARTNER_ASGNR_INFO_Z20342 PSI LEFT JOIN SF_ETNBE_CONT_INFO_Z20342 ECI ON PSI.COMPANY_CD = ECI.COMPANY_CD AND PSI.CONT_NO = ECI.CONT_NO LEFT JOIN CI_PARTNER_MST CPM ON CPM.PARTNER_CD = ECI.PARTNER_CD WHERE PSI.USE_YN = 'Y' AND PSI.COMPANY_CD = 'KL0001' AND PSI.CONT_NO = ''</t>
  </si>
  <si>
    <t>/api/CM/CommonCodeDtlService/common_ci_codeDtl_list</t>
  </si>
  <si>
    <t>2025-12-09 16:00:04</t>
  </si>
  <si>
    <t>SELECT CC.FIELD_CD, CC.SYSDEF_CD, ( CASE WHEN CCS.SYSDEF_NM IS NULL OR CCS.SYSDEF_NM = '' THEN CC.SYSDEF_NM ELSE CCS.SYSDEF_NM END ) AS SYSDEF_NM, CC.FLAG_CD, CC.END_DT, CC.SYSCODE_YN, CC.DRS_CD, CC.DISP_SQ, CC.RMK_DC, CC.BASE_YN, CC.REL_FLAG_1_CD, CC.REL_FLAG_2_CD, CC.REL_FLAG_3_CD, CC.REL_FLAG_4_CD, CC.REL_FLAG_5_CD, ( CASE WHEN CC.END_DT IS NULL OR LENGTH(CC.END_DT) &lt;&gt; 8 OR '20251209' &lt;= CC.END_DT THEN 'Y' ELSE 'N' END ) AS SELECTABLE FROM CI_CODEDTL CC LEFT OUTER JOIN CI_CODEDTL_SDTL CCS ON CCS.MODULE_CD = CC.MODULE_CD AND CCS.FIELD_CD = CC.FIELD_CD AND CCS.SYSDEF_CD = CC.SYSDEF_CD AND CCS.LANG_CD = 'KO' WHERE CC.MODULE_CD = 'HR' AND CC.FIELD_CD IN ( 'P01040' , 'P00155' ) AND ( CC.DRS_CD IS NULL OR CC.DRS_CD = '' OR CC.DRS_CD = '20342' ) ORDER BY CC.FIELD_CD, CC.DISP_SQ, CC.SYSDEF_CD</t>
  </si>
  <si>
    <t>/api/CM/CommonCodeDtlService/common_codeDtl_list</t>
  </si>
  <si>
    <t>2025-12-09 16:00:11</t>
  </si>
  <si>
    <t>SELECT MC.MODULE_CD, MC.FIELD_CD, MC.SYSDEF_CD, ( CASE WHEN MCS.SYSDEF_NM IS NULL OR MCS.SYSDEF_NM = '' THEN MC.SYSDEF_NM ELSE MCS.SYSDEF_NM END ) AS SYSDEF_NM, MC.FLAG_CD, MC.END_DT, MC.SYSCODE_YN, MC.DRS_CD, MC.DISP_SQ, MC.RMK_DC, MC.BASE_YN, MC.REL_FLAG_1_CD, MC.REL_FLAG_2_CD, MC.REL_FLAG_3_CD, MC.REL_FLAG_4_CD, MC.REL_FLAG_5_CD, UPMC.MODULE_CD UP_MODULE_CD, UPMC.SYSDEF_CD UP_SYSDEF_CD, UPMC.FIELD_CD UP_FIELD_CD, ( CASE WHEN MCSM.MODULE_CD IS NULL OR MCSM.MODULE_CD = '' THEN 'N' ELSE 'Y' END ) HIKEY_YN, ( CASE WHEN MC.END_DT IS NULL OR LENGTH(MC.END_DT) &lt;&gt; 8 OR '20251209' &lt;= MC.END_DT THEN 'Y' ELSE 'N' END ) AS SELECTABLE FROM MA_CODEDTL MC LEFT OUTER JOIN MA_CODEDTL_SDTL MCS ON MCS.COMPANY_CD = MC.COMPANY_CD AND MCS.MODULE_CD = MC.MODULE_CD AND MCS.FIELD_CD = MC.FIELD_CD AND MCS.SYSDEF_CD = MC.SYSDEF_CD AND MCS.LANG_CD = 'KO' LEFT OUTER JOIN ( SELECT UPMC.MODULE_CD, UPMC.FIELD_CD, UPMC.SYSDEF_CD, UPMC.DISP_SQ, UPMC.END_DT, MCM.FIELD_CD UP_FIELD_CD FROM MA_CDSTRCT_MST MCM LEFT OUTER JOIN MA_CODEDTL UPMC ON UPMC.COMPANY_CD = MCM.COMPANY_CD AND UPMC.MODULE_CD = MCM.UP_MODULE_CD AND UPMC.FIELD_CD = MCM.UP_FIELD_CD WHERE MCM.COMPANY_CD = 'KL0001' AND MCM.MODULE_CD = 'HR' AND MCM.FIELD_CD IN ( 'Z316_20342' , 'Z317_20342' , 'Z328_20342' , 'Z329_20342' , 'Z313_20342' , 'P00640' , 'P01040' ) ) UPMC ON UPMC.SYSDEF_CD = MC.UP_SYSDEF_CD AND UPMC.UP_FIELD_CD = MC.FIELD_CD LEFT OUTER JOIN MA_CDSTRCT_MST MCSM ON MCSM.COMPANY_CD = MC.COMPANY_CD AND MCSM.MODULE_CD = MC.MODULE_CD AND MCSM.FIELD_CD = MC.FIELD_CD WHERE MC.COMPANY_CD = 'KL0001' AND MC.MODULE_CD = 'HR' AND MC.FIELD_CD IN ( 'Z316_20342' , 'Z317_20342' , 'Z328_20342' , 'Z329_20342' , 'Z313_20342' , 'P00640' , 'P01040' ) AND ( MC.DRS_CD IS NULL OR MC.DRS_CD = '' OR MC.DRS_CD = '20342' ) ORDER BY MC.FIELD_CD, MC.DISP_SQ, MC.SYSDEF_CD</t>
  </si>
  <si>
    <t>/api/SF/SFCommon_Z20342Service/selectScsfCdList</t>
  </si>
  <si>
    <t>2025-12-09 16:00:14</t>
  </si>
  <si>
    <t>SELECT A.COMPANY_CD ,A.GDS_HRCHY_CD ,A.GDS_CSF_CD ,A.GDS_CSF_NM FROM SF_ETC_IMPR_GDS_CSF_HRCHY_INFO_Z20342 A WHERE 1 = 1 AND A.COMPANY_CD = 'KL0001' AND A.GDS_HRCHY_CD = '04' AND A.USE_YN = 'Y' AND (A.COMPANY_CD,A.GDS_CSF_CD) IN (SELECT B.COMPANY_CD,B.SCSF_CD FROM SF_ETC_IMPR_GDS_CSF_MPNG_INFO_Z20342 B WHERE B.GDS_TP_CD = '' AND B.LCLAS_CD = '' AND B.MLSFC_CD = '')</t>
  </si>
  <si>
    <t>/api/CM/HolidayInfoService/Year/2025</t>
  </si>
  <si>
    <t>2025-12-09 16:00:25</t>
  </si>
  <si>
    <t>SELECT 'true' as HOLIDAY ,MHI.RMK_DC ,MHI.CAL_MD ,MHI.CLND_FG_CD ,CASE WHEN MHI.CLND_FG_CD = '1' THEN 'false' ELSE 'true' END AS CLND_FG_CD_NM ,CONCAT('2025' ,CAL_MD) AS CAL_YMD ,MCI.BWRK_FG_CD ,CASE WHEN MCI.BWRK_FG_CD = 'B' THEN 'H' ELSE 'F' END AS FG_CD_NM FROM MA_HOLIDAY_INFO MHI LEFT OUTER JOIN MA_CALENDAR_INFO MCI ON CONCAT('2025' , MHI.CAL_MD) = MCI.CLND_DT AND MHI.CLND_TP = MCI.CLND_TP AND MHI.COMPANY_CD = MCI.COMPANY_CD WHERE MHI.COMPANY_CD = 'KL0001' AND MHI.CLND_TP = '1' AND MCI.BWRK_FG_CD='1' ORDER BY CAL_MD</t>
  </si>
  <si>
    <t>/api/CO/CostCenterAccountingCIAService/ccacia00200_list</t>
  </si>
  <si>
    <t>2025-12-10 10:20:05</t>
  </si>
  <si>
    <t>WITH M_CCGRP AS ( SELECT MCM.CCGRP_CD, MCI.UP_GRP_CD, MCM.USE_YN FROM MA_CCGRP_MST MCM LEFT OUTER JOIN MA_CCGRPUP_INFO MCI ON MCM.COMPANY_CD = MCI.COMPANY_CD AND MCM.CCGRP_CD = MCI.CCGRP_CD WHERE MCM.COMPANY_CD = 'KL0001' ), T_CCGRP(CCGRP_CD, ROOT_CCGRP_CD) AS ( SELECT CCGRP_CD, CCGRP_CD ROOT_CCGRP_CD FROM M_CCGRP WHERE USE_YN = 'Y' UNION ALL SELECT CCG.CCGRP_CD, T_CCGRP.ROOT_CCGRP_CD FROM M_CCGRP CCG, T_CCGRP WHERE CCG.UP_GRP_CD = T_CCGRP.CCGRP_CD ), T_CC AS ( SELECT CC.CC_CD, COALESCE(CCN.CC_NM, CC.CC_NM) CC_NM, CC.START_DT, CC.END_DT FROM MA_CC_MST CC LEFT OUTER JOIN MA_CCLANG_DTL CCN ON CC.COMPANY_CD = CCN.COMPANY_CD AND CC.CC_CD = CCN.CC_CD AND CC.START_DT = CCN.START_DT AND CCN.LANG_CD = 'KO' WHERE CC.COMPANY_CD = 'KL0001' AND COALESCE(CC.USE_YN, 'Y' ) = 'Y' ), M_ELEMGRP AS ( SELECT MEM.ELEMGRP_CD, MEI.UP_ELEMGRP_CD, MEM.USE_YN FROM MA_ELEMGRP_MST MEM LEFT OUTER JOIN MA_ELEMGRPUP_INFO MEI ON MEM.COMPANY_CD = MEI.COMPANY_CD AND MEM.ELEMGRP_CD = MEI.ELEMGRP_CD WHERE MEM.COMPANY_CD = 'KL0001' ), T_ELEMGRP(ELEMGRP_CD, ROOT_ELEMGRP_CD) AS ( SELECT ELEMGRP_CD, ELEMGRP_CD ROOT_ELEMGRP_CD FROM M_ELEMGRP WHERE USE_YN = 'Y' UNION ALL SELECT ELEMG.ELEMGRP_CD, T_ELEMGRP.ROOT_ELEMGRP_CD FROM M_ELEMGRP ELEMG, T_ELEMGRP WHERE ELEMG.UP_ELEMGRP_CD = T_ELEMGRP.ELEMGRP_CD ), T_ELEMENT AS ( SELECT ELEM.ELEMENT_CD, ELEM.DRCRFG_CD, COALESCE(ELEMN.ELEMENT_NM, ELEM.ELEMENT_NM) ELEMENT_NM, ELEM.START_DT, ELEM.END_DT FROM MA_ELEMENT_MST ELEM LEFT OUTER JOIN MA_ELEMENTLANG_DTL ELEMN ON ELEM.COMPANY_CD = ELEMN.COMPANY_CD AND ELEM.ELEMENT_CD = ELEMN.ELEMENT_CD AND ELEM.START_DT = ELEMN.START_DT AND ELEMN.LANG_CD = 'KO' WHERE ELEM.COMPANY_CD = 'KL0001' AND COALESCE(ELEM.USE_YN, 'Y' ) = 'Y' ), T_CC_LIST AS ( SELECT DISTINCT TC.CC_CD, TC.START_DT, TC.END_DT FROM MA_CCGRPCC_INFO CCM INNER JOIN T_CCGRP CCG ON CCM.CCGRP_CD = CCG.CCGRP_CD INNER JOIN T_CC TC ON TC.CC_CD BETWEEN CCM.CC_CD AND COALESCE(CCM.END_CC_CD, CCM.CC_CD) WHERE CCM.COMPANY_CD = 'KL0001' ORDER BY TC.CC_CD ), T_ELEMENT_LIST AS ( SELECT DISTINCT TE.ELEMENT_CD, TE.START_DT, TE.END_DT FROM MA_ELEMGRPMAP_INFO MEM INNER JOIN T_ELEMGRP TEG ON MEM.ELEMGRP_CD = TEG.ELEMGRP_CD INNER JOIN T_ELEMENT TE ON TE.ELEMENT_CD BETWEEN MEM.ELEMENT_CD AND COALESCE(MEM.END_ELEMENT_CD, MEM.ELEMENT_CD) WHERE MEM.COMPANY_CD = 'KL0001' ORDER BY TE.ELEMENT_CD ), T_CC_S AS ( SELECT DISTINCT CC.CC_CD FROM MA_CC_MST CC WHERE CC.COMPANY_CD = 'KL0001' AND COALESCE(CC.USE_YN, 'Y' ) = 'Y' ), T_ELEMENT_S AS ( SELECT DISTINCT ELEM.ELEMENT_CD FROM MA_ELEMENT_MST ELEM WHERE ELEM.COMPANY_CD = 'KL0001' AND COALESCE(ELEM.USE_YN, 'Y' ) = 'Y' ) SELECT COUNT(1 ) AS SCALA FROM CO_ADOCU_MST A INNER JOIN CO_ADOCU_DTL B ON A.COMPANY_CD = B.COMPANY_CD AND A.DOCU_NO = B.DOCU_NO INNER JOIN MA_CODEDTL C ON A.COMPANY_CD = C.COMPANY_CD AND C.MODULE_CD = 'CO' AND C.FIELD_CD = 'P00010' AND C.FLAG_CD LIKE 'CCA%' AND C.SYSDEF_CD = A.DOCU_TP_CD WHERE A.COMPANY_CD = 'KL0001' AND A.ACTG_DT BETWEEN '20250901' AND '20250930' AND B.CC_CD IS NOT NULL AND A.DOCU_TP_CD IN ( '010' ) AND ('' IS NULL OR '' = '' OR A.DOCU_NO LIKE CONCAT(CONCAT('%' , '' ), '%' )) AND ('' IS NULL OR '' = '' OR A.RFDOCU_NO LIKE CONCAT(CONCAT('%' , '' ), '%' )) AND ('' IS NULL OR '' = '' OR B.ORD_NO LIKE CONCAT(CONCAT('%' , '' ), '%' )) AND A.WRT_DT BETWEEN '00000000' AND '99999999' AND ( '' = '' OR '' IS NULL OR A.DOCU_TP_CD LIKE CONCAT('%' , CONCAT('' , '%' )) OR A.DOCU_NO LIKE CONCAT('%' , CONCAT('' , '%' )) OR B.CC_CD LIKE CONCAT('%' , CONCAT('' , '%' )) OR B.ELEMENT_CD LIKE CONCAT('%' , CONCAT('' , '%' )) OR B.ORD_NO LIKE CONCAT('%' , CONCAT('' , '%' )) OR B.WBS_NO LIKE CONCAT('%' , CONCAT('' , '%' )) OR B.PC_CD LIKE CONCAT('%' , CONCAT('' , '%' )) OR B.REALMFUNC_CD LIKE CONCAT('%' , CONCAT('' , '%' )) ) AND(A.DOCU_TP_CD NOT LIKE '%99' AND A.DOCU_NO NOT IN (SELECT RFDOCU_NO FROM CO_ADOCU_MST WHERE COMPANY_CD = 'KL0001' AND DOCU_TP_CD LIKE '%99')) ORDER BY A.ACTG_DT, B.DOCU_NO, B.DOLINE_SQ</t>
  </si>
  <si>
    <t>/api/CO/CostCenterAccountingCIAService/ccacia00200_list_crdr</t>
  </si>
  <si>
    <t>WITH M_CCGRP AS ( SELECT MCM.CCGRP_CD, MCI.UP_GRP_CD, MCM.USE_YN FROM MA_CCGRP_MST MCM LEFT OUTER JOIN MA_CCGRPUP_INFO MCI ON MCM.COMPANY_CD = MCI.COMPANY_CD AND MCM.CCGRP_CD = MCI.CCGRP_CD WHERE MCM.COMPANY_CD = 'KL0001' ), T_CCGRP(CCGRP_CD, ROOT_CCGRP_CD) AS ( SELECT CCGRP_CD, CCGRP_CD ROOT_CCGRP_CD FROM M_CCGRP WHERE USE_YN = 'Y' UNION ALL SELECT CCG.CCGRP_CD, T_CCGRP.ROOT_CCGRP_CD FROM M_CCGRP CCG, T_CCGRP WHERE CCG.UP_GRP_CD = T_CCGRP.CCGRP_CD ), T_CC AS ( SELECT CC.CC_CD, COALESCE(CCN.CC_NM, CC.CC_NM) CC_NM, CC.START_DT, CC.END_DT FROM MA_CC_MST CC LEFT OUTER JOIN MA_CCLANG_DTL CCN ON CC.COMPANY_CD = CCN.COMPANY_CD AND CC.CC_CD = CCN.CC_CD AND CC.START_DT = CCN.START_DT AND CCN.LANG_CD = 'KO' WHERE CC.COMPANY_CD = 'KL0001' AND COALESCE(CC.USE_YN, 'Y' ) = 'Y' ), M_ELEMGRP AS ( SELECT MEM.ELEMGRP_CD, MEI.UP_ELEMGRP_CD, MEM.USE_YN FROM MA_ELEMGRP_MST MEM LEFT OUTER JOIN MA_ELEMGRPUP_INFO MEI ON MEM.COMPANY_CD = MEI.COMPANY_CD AND MEM.ELEMGRP_CD = MEI.ELEMGRP_CD WHERE MEM.COMPANY_CD = 'KL0001' ), T_ELEMGRP(ELEMGRP_CD, ROOT_ELEMGRP_CD) AS ( SELECT ELEMGRP_CD, ELEMGRP_CD ROOT_ELEMGRP_CD FROM M_ELEMGRP WHERE USE_YN = 'Y' UNION ALL SELECT ELEMG.ELEMGRP_CD, T_ELEMGRP.ROOT_ELEMGRP_CD FROM M_ELEMGRP ELEMG, T_ELEMGRP WHERE ELEMG.UP_ELEMGRP_CD = T_ELEMGRP.ELEMGRP_CD ), T_ELEMENT AS ( SELECT ELEM.ELEMENT_CD, ELEM.DRCRFG_CD, COALESCE(ELEMN.ELEMENT_NM, ELEM.ELEMENT_NM) ELEMENT_NM, ELEM.START_DT, ELEM.END_DT FROM MA_ELEMENT_MST ELEM LEFT OUTER JOIN MA_ELEMENTLANG_DTL ELEMN ON ELEM.COMPANY_CD = ELEMN.COMPANY_CD AND ELEM.ELEMENT_CD = ELEMN.ELEMENT_CD AND ELEM.START_DT = ELEMN.START_DT AND ELEMN.LANG_CD = 'KO' WHERE ELEM.COMPANY_CD = 'KL0001' AND COALESCE(ELEM.USE_YN, 'Y' ) = 'Y' ), T_CC_LIST AS ( SELECT DISTINCT TC.CC_CD, TC.START_DT, TC.END_DT FROM MA_CCGRPCC_INFO CCM INNER JOIN T_CCGRP CCG ON CCM.CCGRP_CD = CCG.CCGRP_CD INNER JOIN T_CC TC ON TC.CC_CD BETWEEN CCM.CC_CD AND COALESCE(CCM.END_CC_CD, CCM.CC_CD) WHERE CCM.COMPANY_CD = 'KL0001' ORDER BY TC.CC_CD ), T_ELEMENT_LIST AS ( SELECT DISTINCT TE.ELEMENT_CD, TE.START_DT, TE.END_DT FROM MA_ELEMGRPMAP_INFO MEM INNER JOIN T_ELEMGRP TEG ON MEM.ELEMGRP_CD = TEG.ELEMGRP_CD INNER JOIN T_ELEMENT TE ON TE.ELEMENT_CD BETWEEN MEM.ELEMENT_CD AND COALESCE(MEM.END_ELEMENT_CD, MEM.ELEMENT_CD) WHERE MEM.COMPANY_CD = 'KL0001' ORDER BY TE.ELEMENT_CD ), T_CC_S AS ( SELECT DISTINCT CC.CC_CD FROM MA_CC_MST CC WHERE CC.COMPANY_CD = 'KL0001' AND COALESCE(CC.USE_YN, 'Y' ) = 'Y' ), T_ELEMENT_S AS ( SELECT DISTINCT ELEM.ELEMENT_CD FROM MA_ELEMENT_MST ELEM WHERE ELEM.COMPANY_CD = 'KL0001' AND COALESCE(ELEM.USE_YN, 'Y' ) = 'Y' ) SELECT B.DRCRFG_CD, SUM(B.DOCU_AMT) SUM_GRP FROM CO_ADOCU_MST A INNER JOIN CO_ADOCU_DTL B ON A.COMPANY_CD = B.COMPANY_CD AND A.DOCU_NO = B.DOCU_NO INNER JOIN MA_CODEDTL C ON A.COMPANY_CD = C.COMPANY_CD AND C.MODULE_CD = 'CO' AND C.FIELD_CD = 'P00010' AND C.FLAG_CD LIKE 'CCA%' AND C.SYSDEF_CD = A.DOCU_TP_CD WHERE A.COMPANY_CD = 'KL0001' AND A.ACTG_DT BETWEEN '20250901' AND '20250930' AND B.CC_CD IS NOT NULL AND A.DOCU_TP_CD IN ( '010' ) AND ('' IS NULL OR '' = '' OR A.DOCU_NO LIKE CONCAT(CONCAT('%' , '' ), '%' )) AND ('' IS NULL OR '' = '' OR A.RFDOCU_NO LIKE CONCAT(CONCAT('%' , '' ), '%' )) AND ('' IS NULL OR '' = '' OR B.ORD_NO LIKE CONCAT(CONCAT('%' , '' ), '%' )) AND A.WRT_DT BETWEEN '00000000' AND '99999999' AND ( 0 = '' OR 0 IS NULL OR A.DOCU_TP_CD LIKE CONCAT('%' , CONCAT(0 , '%' )) OR A.DOCU_NO LIKE CONCAT('%' , CONCAT(0 , '%' )) OR B.CC_CD LIKE CONCAT('%' , CONCAT(0 , '%' )) OR B.ELEMENT_CD LIKE CONCAT('%' , CONCAT(0 , '%' )) OR B.ORD_NO LIKE CONCAT('%' , CONCAT(0 , '%' )) OR B.WBS_NO LIKE CONCAT('%' , CONCAT(0 , '%' )) OR B.PC_CD LIKE CONCAT('%' , CONCAT(0 , '%' )) OR B.REALMFUNC_CD LIKE CONCAT('%' , CONCAT(0 , '%' )) ) AND(A.DOCU_TP_CD NOT LIKE '%99' AND A.DOCU_NO NOT IN (SELECT RFDOCU_NO FROM CO_ADOCU_MST WHERE COMPANY_CD = 'KL0001' AND DOCU_TP_CD LIKE '%99')) GROUP BY B.DRCRFG_CD ORDER BY B.DRCRFG_CD</t>
  </si>
  <si>
    <t>/api/MA/MaDzEamAuthInterfaceService_Z20342/LoginLogInterface_list</t>
  </si>
  <si>
    <t>2025-12-10 15:25:39</t>
  </si>
  <si>
    <t>SELECT CLLL.COMPANY_CD, CLLL.USER_ID, MAX(CUM.USER_NM) AS USER_NM, TO_CHAR(CLLL.LOGIN_DTS, 'YYYYMMDDHH24MISS' ) as LOGIN_DTS, CLLL.MENU_CD, MAX(COALESCE(CLLL.MENU_NM, ( CASE WHEN CLLL.LOGIN_FG_CD = '15' THEN MCMM.MENU_NM ELSE MCMM2.MENU_NM END ))) AS MENU_NM, MAX(COALESCE(CLLL.EMP_NO, HEM.EMP_NO)) AS EMP_NO, MAX(HEM.KOR_NM) AS KOR_NM, MAX(COALESCE(CLLL.GEMP_NO, CUM.GEMP_NO)) AS GEMP_NO, MAX( CASE WHEN CLLL.LOGIN_FG_CD = '15' THEN 'PC' ELSE 'MOB' END ) AS PC_MOB_TP, MAX(CLLL.IP_TP) AS IP_TP, MAX(CLLL.LOGIN_IP) AS LOGIN_IP, MAX(CLLL.NATION_CD) AS NATION_CD, MAX(CLLL.MACHINE_NM) AS MACHINE_NM, MAX(CLLL.OS_NM) AS OS_NM, MAX(CLLL.BROW_NM) AS BROW_NM FROM CM_LOGINLOG_LIST CLLL LEFT OUTER JOIN MA_COMENU_MST MCMM ON MCMM.COMPANY_CD = CLLL.COMPANY_CD AND MCMM.MENU_CD = CLLL.MENU_CD LEFT OUTER JOIN MB_COMMENU_MST MCMM2 ON MCMM2.COMPANY_CD = CLLL.COMPANY_CD AND MCMM2.MENU_ID = CLLL.MENU_CD LEFT OUTER JOIN CI_USER_MST CUM ON CUM.USER_ID = CLLL.USER_ID LEFT OUTER JOIN CI_EMP_MST CEM ON CEM.GEMP_NO = COALESCE(CLLL.GEMP_NO, CUM.GEMP_NO) LEFT OUTER JOIN HR_EMP_MST HEM ON HEM.COMPANY_CD = CLLL.COMPANY_CD AND ( HEM.EMP_NO = COALESCE(CLLL.EMP_NO, CEM.EMP_NO) OR HEM.GEMP_NO = COALESCE(CLLL.GEMP_NO, CUM.GEMP_NO) ) WHERE 1 =1 AND CLLL.COMPANY_CD = 'KL0001' AND CLLL.LOGIN_DTS BETWEEN TO_DATE(CONCAT('20251101' , '000000' ), 'YYYYMMDDHH24MISS' ) AND TO_DATE(CONCAT('20251210' , '235959' ), 'YYYYMMDDHH24MISS' ) AND ( CLLL.LOGIN_FG_CD = '15' AND COALESCE(CLLL.MENU_NM, MCMM.MENU_NM) IS NOT NULL OR CLLL.LOGIN_FG_CD = '17' AND COALESCE(CLLL.MENU_NM, MCMM2.MENU_NM) IS NOT NULL ) GROUP BY CLLL.USER_ID, CLLL.LOGIN_DTS, CLLL.LOGIN_FG_CD, CLLL.MENU_CD, CLLL.COMPANY_CD ORDER BY CLLL.LOGIN_DTS DESC</t>
  </si>
  <si>
    <t>MB</t>
  </si>
  <si>
    <t>/api/MB/MOODMWPM00500_Z20342Service/validateForm</t>
  </si>
  <si>
    <t>2025-12-11 10:09:33</t>
  </si>
  <si>
    <t>{ call PG_HR_OTL_REST_PKG.P_IS_REST_PROPS_ENABLE_YN( '030948' ,'20251211' ,'20251211' ,'AL' ,12 ,12 ,12 ,'0900' ,'1800' ,'1.0' ,'20251211' ,'' ,'1' ,&lt;null&gt; ) }</t>
  </si>
  <si>
    <t>인사 (근태)</t>
    <phoneticPr fontId="2" type="noConversion"/>
  </si>
  <si>
    <t>인사 (급여)</t>
    <phoneticPr fontId="2" type="noConversion"/>
  </si>
  <si>
    <t>/api/HR/PAMPHM40400_Z20342Service/PAMPHM40400_Z20342List</t>
    <phoneticPr fontId="2" type="noConversion"/>
  </si>
  <si>
    <t>인사 (복리후생)</t>
    <phoneticPr fontId="4" type="noConversion"/>
  </si>
  <si>
    <t>차수</t>
    <phoneticPr fontId="2" type="noConversion"/>
  </si>
  <si>
    <t>38차</t>
    <phoneticPr fontId="2" type="noConversion"/>
  </si>
  <si>
    <t>39차</t>
    <phoneticPr fontId="2" type="noConversion"/>
  </si>
  <si>
    <t>40차</t>
    <phoneticPr fontId="2" type="noConversion"/>
  </si>
  <si>
    <t>원천납부세액명세서</t>
    <phoneticPr fontId="2" type="noConversion"/>
  </si>
  <si>
    <t>쿼리없음</t>
    <phoneticPr fontId="2" type="noConversion"/>
  </si>
  <si>
    <t>SQL가이드 참조
SQL가이드 내용중 SQL 튜닝 요소 참조해서 차수를 두고 검토가 필요함
아래페이지 참조 하세요
( 8,12,20,26,33,39,45,48,51,81,104,113,116,120,124,125,143,146 )</t>
    <phoneticPr fontId="2" type="noConversion"/>
  </si>
  <si>
    <t>더존</t>
    <phoneticPr fontId="2" type="noConversion"/>
  </si>
  <si>
    <t>최영준</t>
  </si>
  <si>
    <t xml:space="preserve">
발령데이터 비교 케이스로 속도개선 예외처리</t>
    <phoneticPr fontId="2" type="noConversion"/>
  </si>
  <si>
    <t>발령데이터 비교 케이스로 속도개선 예외처리</t>
    <phoneticPr fontId="2" type="noConversion"/>
  </si>
  <si>
    <t>더존</t>
  </si>
  <si>
    <t>김민재A</t>
  </si>
  <si>
    <t>쿼리내 내부함수 제거</t>
    <phoneticPr fontId="2" type="noConversion"/>
  </si>
  <si>
    <t>쿼리내 내부함수 제거</t>
    <phoneticPr fontId="2" type="noConversion"/>
  </si>
  <si>
    <t>우지희</t>
  </si>
  <si>
    <t>12월 8일 13시 테스트 결과 확인 시 이상없음</t>
    <phoneticPr fontId="2" type="noConversion"/>
  </si>
  <si>
    <t>더존</t>
    <phoneticPr fontId="2" type="noConversion"/>
  </si>
  <si>
    <t>김경호</t>
    <phoneticPr fontId="2" type="noConversion"/>
  </si>
  <si>
    <t>김경호</t>
    <phoneticPr fontId="2" type="noConversion"/>
  </si>
  <si>
    <t>쿼리수정 및 페이징처리로 속도개선</t>
    <phoneticPr fontId="2" type="noConversion"/>
  </si>
  <si>
    <t>쿼리수정 및 페이징처리로 속도개선</t>
    <phoneticPr fontId="2" type="noConversion"/>
  </si>
  <si>
    <t>강광은</t>
    <phoneticPr fontId="2" type="noConversion"/>
  </si>
  <si>
    <t>조회속도 개선조치</t>
  </si>
  <si>
    <t>최창종</t>
    <phoneticPr fontId="4" type="noConversion"/>
  </si>
  <si>
    <t>오후 14:00</t>
    <phoneticPr fontId="4" type="noConversion"/>
  </si>
  <si>
    <t>도움창 쿼리수정으로 속도개선</t>
    <phoneticPr fontId="4" type="noConversion"/>
  </si>
  <si>
    <t>황준순</t>
  </si>
  <si>
    <t>통합사원조회-그리드 조회 시
복호화 속도 개선</t>
    <phoneticPr fontId="2" type="noConversion"/>
  </si>
  <si>
    <t>더존</t>
    <phoneticPr fontId="2" type="noConversion"/>
  </si>
  <si>
    <t>최창종</t>
    <phoneticPr fontId="4" type="noConversion"/>
  </si>
  <si>
    <t>엑셀 테스트시 정상속도</t>
    <phoneticPr fontId="4" type="noConversion"/>
  </si>
  <si>
    <t>엑셀업로드는 파일에서 데이터베이스에 저장하는 로직으로 인해 속도개선에 제한적임, 
자세히 확인하기위해서 등록한 엑셀파일이 필요</t>
    <phoneticPr fontId="4" type="noConversion"/>
  </si>
  <si>
    <t>장재웅</t>
  </si>
  <si>
    <t>더존</t>
    <phoneticPr fontId="2" type="noConversion"/>
  </si>
  <si>
    <t>최창종</t>
    <phoneticPr fontId="4" type="noConversion"/>
  </si>
  <si>
    <t>오후 14:00</t>
  </si>
  <si>
    <t>해당 메뉴에 페이징처리 속도개선</t>
    <phoneticPr fontId="4" type="noConversion"/>
  </si>
  <si>
    <t>해당 메뉴에 페이징처리 속도개선</t>
    <phoneticPr fontId="4" type="noConversion"/>
  </si>
  <si>
    <t>쿼리수정으로 속도개선</t>
    <phoneticPr fontId="2" type="noConversion"/>
  </si>
  <si>
    <t>마스킹 처리로 인해 사원수가 많으면 시간이 오래걸릴 수 있습니다.</t>
    <phoneticPr fontId="2" type="noConversion"/>
  </si>
  <si>
    <t>정주현</t>
    <phoneticPr fontId="2" type="noConversion"/>
  </si>
  <si>
    <t>정주현</t>
    <phoneticPr fontId="2" type="noConversion"/>
  </si>
  <si>
    <t>더존</t>
    <phoneticPr fontId="2" type="noConversion"/>
  </si>
  <si>
    <t>박지유</t>
  </si>
  <si>
    <t>12월 08일 11시 재테스트 결과 1초내로 조회됨(현재 이상없음)</t>
    <phoneticPr fontId="2" type="noConversion"/>
  </si>
  <si>
    <t>12월 08일 11시 재테스트 결과 1초내로 조회됨(현재 이상없음)</t>
    <phoneticPr fontId="2" type="noConversion"/>
  </si>
  <si>
    <t>다이나믹 컬럼 처리로 인해 사원수가 많으면 시간이 오래걸릴 수 있습니다.</t>
    <phoneticPr fontId="2" type="noConversion"/>
  </si>
  <si>
    <t>도움창 쿼리수정으로 속도개선</t>
    <phoneticPr fontId="4" type="noConversion"/>
  </si>
  <si>
    <t>최창종</t>
    <phoneticPr fontId="4" type="noConversion"/>
  </si>
  <si>
    <t>더존</t>
    <phoneticPr fontId="2" type="noConversion"/>
  </si>
  <si>
    <t>정주현</t>
    <phoneticPr fontId="2" type="noConversion"/>
  </si>
  <si>
    <t>2025-12-08</t>
    <phoneticPr fontId="2" type="noConversion"/>
  </si>
  <si>
    <t>2025-12-08</t>
    <phoneticPr fontId="2" type="noConversion"/>
  </si>
  <si>
    <t>12월 8일 13시 테스트 결과 확인 시 이상없음</t>
    <phoneticPr fontId="2" type="noConversion"/>
  </si>
  <si>
    <t>더존</t>
    <phoneticPr fontId="2" type="noConversion"/>
  </si>
  <si>
    <t>고정자산입력 전용메뉴 사용으로 인한 예외처리 요청</t>
    <phoneticPr fontId="2" type="noConversion"/>
  </si>
  <si>
    <t>사용하지 않는메뉴</t>
    <phoneticPr fontId="2" type="noConversion"/>
  </si>
  <si>
    <t>우용수</t>
  </si>
  <si>
    <t>.부서 다국어 제외</t>
    <phoneticPr fontId="2" type="noConversion"/>
  </si>
  <si>
    <t xml:space="preserve">12월 08일 11시 재테스트 결과 1초내로 조회됨(현재 이상없음)  </t>
    <phoneticPr fontId="2" type="noConversion"/>
  </si>
  <si>
    <t>정주현</t>
    <phoneticPr fontId="2" type="noConversion"/>
  </si>
  <si>
    <t>더존</t>
    <phoneticPr fontId="2" type="noConversion"/>
  </si>
  <si>
    <t>김경호</t>
    <phoneticPr fontId="2" type="noConversion"/>
  </si>
  <si>
    <t>쿼리수정 및 페이징처리로 속도개선</t>
    <phoneticPr fontId="2" type="noConversion"/>
  </si>
  <si>
    <t>더존</t>
    <phoneticPr fontId="2" type="noConversion"/>
  </si>
  <si>
    <t>없음</t>
    <phoneticPr fontId="2" type="noConversion"/>
  </si>
  <si>
    <t>없음</t>
    <phoneticPr fontId="2" type="noConversion"/>
  </si>
  <si>
    <t>옴니이솔-아마란스10 조직도 연동 API 사원리스트 조회는
최초 연동시에만 모든 사원 조회하기 때문에 오래 걸립니다.</t>
    <phoneticPr fontId="2" type="noConversion"/>
  </si>
  <si>
    <t>정주현</t>
    <phoneticPr fontId="2" type="noConversion"/>
  </si>
  <si>
    <t>2025-12-08</t>
    <phoneticPr fontId="2" type="noConversion"/>
  </si>
  <si>
    <t>2025-12-08</t>
    <phoneticPr fontId="2" type="noConversion"/>
  </si>
  <si>
    <t>김현정</t>
    <phoneticPr fontId="2" type="noConversion"/>
  </si>
  <si>
    <t>없음</t>
    <phoneticPr fontId="2" type="noConversion"/>
  </si>
  <si>
    <t>현재 2초 내로 조회됨
쿼리 이상없음</t>
    <phoneticPr fontId="2" type="noConversion"/>
  </si>
  <si>
    <t>2025-12-08</t>
    <phoneticPr fontId="2" type="noConversion"/>
  </si>
  <si>
    <t>12월 08일 11시 재테스트 결과 오류없이 조회됨(현재 이상없음)</t>
    <phoneticPr fontId="2" type="noConversion"/>
  </si>
  <si>
    <t>최수진</t>
  </si>
  <si>
    <t>12월08일09시 재테스트 결과 1초내로 조회됨(현재 이상없음)</t>
    <phoneticPr fontId="2" type="noConversion"/>
  </si>
  <si>
    <t>급여계산 시 선택한 사원의 수가 많으면 오래걸릴 수 있습니다.</t>
    <phoneticPr fontId="2" type="noConversion"/>
  </si>
  <si>
    <t>12월08일09시 재테스트 결과 1초내로 조회됨(현재 이상없음)</t>
    <phoneticPr fontId="2" type="noConversion"/>
  </si>
  <si>
    <t>12월08일09시 재테스트 결과 오류 없음(현재 이상없음)</t>
    <phoneticPr fontId="2" type="noConversion"/>
  </si>
  <si>
    <t>2025-12-08</t>
    <phoneticPr fontId="2" type="noConversion"/>
  </si>
  <si>
    <t>없음</t>
    <phoneticPr fontId="2" type="noConversion"/>
  </si>
  <si>
    <t>강원랜드 개발서버에서 에러 발생하지 않음
선택된 회사의 사원목록 전체 조회하여 매핑하기 때문에 속도가 오래 걸립니다.</t>
    <phoneticPr fontId="2" type="noConversion"/>
  </si>
  <si>
    <t>12월08일09시 재테스트 결과 1초내로 조회됨(현재 이상없음)</t>
    <phoneticPr fontId="2" type="noConversion"/>
  </si>
  <si>
    <t>정주현</t>
    <phoneticPr fontId="2" type="noConversion"/>
  </si>
  <si>
    <t>2025-12-08</t>
    <phoneticPr fontId="2" type="noConversion"/>
  </si>
  <si>
    <t>12월 8일 13시 테스트 결과 확인 시 이상없음</t>
    <phoneticPr fontId="2" type="noConversion"/>
  </si>
  <si>
    <t>다국어사전등록
조회속도 2초내 조회 확인</t>
    <phoneticPr fontId="4" type="noConversion"/>
  </si>
  <si>
    <t>강원랜드 개발서버에서 에러 발생하지 않음
강원랜드 개발서버에서 1초 내로 조회됨</t>
    <phoneticPr fontId="2" type="noConversion"/>
  </si>
  <si>
    <t>더존</t>
    <phoneticPr fontId="2" type="noConversion"/>
  </si>
  <si>
    <t>최창종</t>
    <phoneticPr fontId="4" type="noConversion"/>
  </si>
  <si>
    <t>저장,수정,삭제 
프로그램 수정 배포</t>
    <phoneticPr fontId="4" type="noConversion"/>
  </si>
  <si>
    <t>김재윤</t>
  </si>
  <si>
    <t>HTTP Method 변경(Get -&gt; Post) 및 조회 로직 개선</t>
    <phoneticPr fontId="2" type="noConversion"/>
  </si>
  <si>
    <t>패키지 로직으로 이용하는 부분으로 수정불가 (변경시 문제 발생)</t>
    <phoneticPr fontId="2" type="noConversion"/>
  </si>
  <si>
    <t>단일 테이블 조회</t>
    <phoneticPr fontId="2" type="noConversion"/>
  </si>
  <si>
    <t>최창종</t>
    <phoneticPr fontId="4" type="noConversion"/>
  </si>
  <si>
    <t>해당 메뉴에 페이징처리 속도개선</t>
    <phoneticPr fontId="4" type="noConversion"/>
  </si>
  <si>
    <t>정주현</t>
    <phoneticPr fontId="2" type="noConversion"/>
  </si>
  <si>
    <t>제거</t>
    <phoneticPr fontId="2" type="noConversion"/>
  </si>
  <si>
    <t>더존</t>
    <phoneticPr fontId="2" type="noConversion"/>
  </si>
  <si>
    <t>2025-12-08</t>
    <phoneticPr fontId="2" type="noConversion"/>
  </si>
  <si>
    <t>2025-12-08</t>
    <phoneticPr fontId="2" type="noConversion"/>
  </si>
  <si>
    <t>더존</t>
    <phoneticPr fontId="2" type="noConversion"/>
  </si>
  <si>
    <t>없음</t>
    <phoneticPr fontId="2" type="noConversion"/>
  </si>
  <si>
    <t>인사발령 엑셀데이터가 많으면
오래 걸립니다.
수정 불가능</t>
    <phoneticPr fontId="2" type="noConversion"/>
  </si>
  <si>
    <t xml:space="preserve">
발령데이터 비교 케이스로 속도개선 예외처리</t>
    <phoneticPr fontId="2" type="noConversion"/>
  </si>
  <si>
    <t>더존</t>
    <phoneticPr fontId="2" type="noConversion"/>
  </si>
  <si>
    <t>더존</t>
    <phoneticPr fontId="2" type="noConversion"/>
  </si>
  <si>
    <t>2025-12-08</t>
    <phoneticPr fontId="2" type="noConversion"/>
  </si>
  <si>
    <t>더존</t>
    <phoneticPr fontId="2" type="noConversion"/>
  </si>
  <si>
    <t>2025-12-08</t>
    <phoneticPr fontId="2" type="noConversion"/>
  </si>
  <si>
    <t>더존</t>
    <phoneticPr fontId="2" type="noConversion"/>
  </si>
  <si>
    <t>해당 메뉴에 페이징처리 필요</t>
    <phoneticPr fontId="4" type="noConversion"/>
  </si>
  <si>
    <t>다국어메시지등록
조회속도 1초내 조회 확인</t>
    <phoneticPr fontId="4" type="noConversion"/>
  </si>
  <si>
    <t>더존</t>
    <phoneticPr fontId="2" type="noConversion"/>
  </si>
  <si>
    <t>강광은</t>
    <phoneticPr fontId="2" type="noConversion"/>
  </si>
  <si>
    <t>해당 api 사용하지 않음</t>
    <phoneticPr fontId="2" type="noConversion"/>
  </si>
  <si>
    <t>정주현</t>
    <phoneticPr fontId="2" type="noConversion"/>
  </si>
  <si>
    <t>12월 8일 13시 테스트 결과 확인 시 이상없음</t>
    <phoneticPr fontId="2" type="noConversion"/>
  </si>
  <si>
    <t>12월 08일 11시 재테스트 결과 1초내로 조회됨(현재 이상없음)</t>
    <phoneticPr fontId="2" type="noConversion"/>
  </si>
  <si>
    <t>12월 8일 13시 테스트 결과 확인 시 이상없음</t>
    <phoneticPr fontId="2" type="noConversion"/>
  </si>
  <si>
    <t>김경호</t>
    <phoneticPr fontId="2" type="noConversion"/>
  </si>
  <si>
    <t>더존</t>
    <phoneticPr fontId="2" type="noConversion"/>
  </si>
  <si>
    <t>모든 창고별로 개설여부 일괄  Merge작업으로 인해 7초 소요.
1달에 1번 사용하는 메뉴이므로
튜닝대상에서 제외함.</t>
    <phoneticPr fontId="2" type="noConversion"/>
  </si>
  <si>
    <t>최창종</t>
    <phoneticPr fontId="4" type="noConversion"/>
  </si>
  <si>
    <t>더존</t>
    <phoneticPr fontId="2" type="noConversion"/>
  </si>
  <si>
    <t>최성필</t>
  </si>
  <si>
    <t>12월 8일 00시 재테스트 결과 확인 시 2초 이내로 실행완료
(현재 이상없음)</t>
    <phoneticPr fontId="2" type="noConversion"/>
  </si>
  <si>
    <t>부양가족배치 로직 특성 상 초기 인사 데이터 구축 이후 처음 실행 시 많은 데이터가 수정 대상이 되어 소요시간이 길 수 있습니다</t>
    <phoneticPr fontId="2" type="noConversion"/>
  </si>
  <si>
    <t>E-감사 회신 대기중</t>
    <phoneticPr fontId="2" type="noConversion"/>
  </si>
  <si>
    <t>E-감사
전체 사원 대상 OR 특정 사원 대상인지에 따라 속도 개선가능여부 가 정해짐</t>
    <phoneticPr fontId="2" type="noConversion"/>
  </si>
  <si>
    <t>보류상태</t>
    <phoneticPr fontId="2" type="noConversion"/>
  </si>
  <si>
    <t>정주현</t>
    <phoneticPr fontId="2" type="noConversion"/>
  </si>
  <si>
    <t>2025-12-08</t>
    <phoneticPr fontId="2" type="noConversion"/>
  </si>
  <si>
    <t>12월 8일 13시 테스트 결과 확인 시 이상없음</t>
    <phoneticPr fontId="2" type="noConversion"/>
  </si>
  <si>
    <t>쿼리수정으로 조회속도 개선</t>
    <phoneticPr fontId="4" type="noConversion"/>
  </si>
  <si>
    <t>회사품목일괄변경
페이징 처리 속도 개선</t>
    <phoneticPr fontId="4" type="noConversion"/>
  </si>
  <si>
    <t>12월09일15시 재테스트 결과 1초내로 조회됨(현재 이상없음)</t>
    <phoneticPr fontId="2" type="noConversion"/>
  </si>
  <si>
    <t>2025-12-08</t>
    <phoneticPr fontId="2" type="noConversion"/>
  </si>
  <si>
    <t>12월 08일 11시 재테스트 결과 1초내로 조회됨(현재 이상없음)</t>
    <phoneticPr fontId="2" type="noConversion"/>
  </si>
  <si>
    <t>12월 08일 11시 재테스트 결과 1초내로 조회됨(현재 이상없음)</t>
    <phoneticPr fontId="2" type="noConversion"/>
  </si>
  <si>
    <t>정주현</t>
    <phoneticPr fontId="2" type="noConversion"/>
  </si>
  <si>
    <t>2025-12-08</t>
    <phoneticPr fontId="2" type="noConversion"/>
  </si>
  <si>
    <t>2025-12-08</t>
    <phoneticPr fontId="2" type="noConversion"/>
  </si>
  <si>
    <t>12월 8일 13시 테스트 결과 확인 시 이상없음</t>
    <phoneticPr fontId="2" type="noConversion"/>
  </si>
  <si>
    <t>정주현</t>
    <phoneticPr fontId="2" type="noConversion"/>
  </si>
  <si>
    <t>2025-12-08</t>
    <phoneticPr fontId="2" type="noConversion"/>
  </si>
  <si>
    <t>12월 8일 13시 테스트 결과 확인 시 이상없음</t>
    <phoneticPr fontId="2" type="noConversion"/>
  </si>
  <si>
    <t>더존</t>
    <phoneticPr fontId="2" type="noConversion"/>
  </si>
  <si>
    <t>강광은</t>
    <phoneticPr fontId="2" type="noConversion"/>
  </si>
  <si>
    <t>쿼리수정으로 속도개선</t>
  </si>
  <si>
    <t>12월08일09시 재테스트 결과 1초내로 조회됨(현재 이상없음)</t>
    <phoneticPr fontId="2" type="noConversion"/>
  </si>
  <si>
    <t>엑셀업로드 후 저장 시 엑셀의 데이터 량이 많으면 오래걸릴 수 있습니다.</t>
    <phoneticPr fontId="2" type="noConversion"/>
  </si>
  <si>
    <t>급여반영 시 선택한 사원의 수가 많으면 오래걸릴 수 있습니다.</t>
    <phoneticPr fontId="2" type="noConversion"/>
  </si>
  <si>
    <t>최창종</t>
    <phoneticPr fontId="4" type="noConversion"/>
  </si>
  <si>
    <t>사용자세부권한이력
조회속도 2초내 조회확인</t>
    <phoneticPr fontId="4" type="noConversion"/>
  </si>
  <si>
    <t>1년 조회시 조회속도 10초
쿼리 수정으로 속도개선</t>
    <phoneticPr fontId="4" type="noConversion"/>
  </si>
  <si>
    <t>재조회시 1초이내 결과</t>
    <phoneticPr fontId="2" type="noConversion"/>
  </si>
  <si>
    <t>정주현</t>
    <phoneticPr fontId="2" type="noConversion"/>
  </si>
  <si>
    <t>더존</t>
    <phoneticPr fontId="2" type="noConversion"/>
  </si>
  <si>
    <t>12월08일09시 재테스트 결과 오류 없음(현재 이상없음)</t>
    <phoneticPr fontId="2" type="noConversion"/>
  </si>
  <si>
    <t>12월08일09시 재테스트 결과 오류 없음(현재 이상없음)</t>
  </si>
  <si>
    <t>주용성</t>
    <phoneticPr fontId="2" type="noConversion"/>
  </si>
  <si>
    <t>SQL ERROR</t>
    <phoneticPr fontId="2" type="noConversion"/>
  </si>
  <si>
    <t>김다정</t>
    <phoneticPr fontId="4" type="noConversion"/>
  </si>
  <si>
    <t>이승현</t>
  </si>
  <si>
    <t>원준영</t>
  </si>
  <si>
    <t>박주은</t>
    <phoneticPr fontId="4" type="noConversion"/>
  </si>
  <si>
    <t>이승연</t>
  </si>
  <si>
    <t>41차</t>
    <phoneticPr fontId="4" type="noConversion"/>
  </si>
  <si>
    <t>2025-12-12 09:12:17</t>
  </si>
  <si>
    <t>WITH CLWTHDW_LIST AS ( SELECT X.OCRN_DOCU_NO ,X.OCRN_DOLINE_SQ ,SUM(X.CLWTHDW_AMT) AS CLWTHDW_AMT_SUM FROM SF_DBNT_ADVCST_SPCFCS_LIST_Z20342 X WHERE X.DOCU_FG_CD = 'C' GROUP BY X.OCRN_DOCU_NO,X.OCRN_DOLINE_SQ ) ,V_BRAND_CONT_INFO AS ( SELECT X.COMPANY_CD ,X.CONT_NO ,X.CONT_NM ,X.GDS_NO ,Z.GDS_NM ,Z.ACNT_NO ,x.CONT_DEPT_CD ,x.CONT_ASGNR_ID FROM SF_BRAND_CONT_INFO_Z20342 X INNER JOIN SF_ETC_IMPR_GDS_INFO_Z20342 Z ON X.COMPANY_CD = Z.COMPANY_CD AND X.GDS_NO = Z.GDS_NO ) ,V_DISUSE_SALE_CONT_INFO AS ( SELECT X.COMPANY_CD ,X.CONT_NO ,X.CONT_NM ,X.GDS_NO ,Z.GDS_NM ,Z.ACNT_NO ,x.CONT_DEPT_CD ,x.CONT_ASGNR_ID FROM SF_DISUSE_SALE_CONT_INFO_Z20342 X INNER JOIN SF_ETC_IMPR_GDS_INFO_Z20342 Z ON X.COMPANY_CD = Z.COMPANY_CD AND X.GDS_NO = Z.GDS_NO ) ,V_ETNBE_CONT_INFO AS ( SELECT X.COMPANY_CD ,X.CONT_NO ,X.CONT_NM ,X.GDS_NO ,Z.GDS_NM ,Z.ACNT_NO ,x.CONT_DEPT_CD ,x.CONT_ASGNR_ID FROM SF_ETNBE_CONT_INFO_Z20342 X INNER JOIN SF_ETC_IMPR_GDS_INFO_Z20342 Z ON X.COMPANY_CD = Z.COMPANY_CD AND X.GDS_NO = Z.GDS_NO ) ,V_RENT_GDS_CONT_INFO AS ( SELECT X.COMPANY_CD ,X.CONT_NO ,X.CONT_NM ,X.GDS_NO ,Z.GDS_NM ,Z.ACNT_NO ,x.CONT_DEPT_CD ,x.CONT_ASGNR_ID FROM SF_RENT_GDS_CONT_INFO_Z20342 X INNER JOIN SF_ETC_IMPR_GDS_INFO_Z20342 Z ON X.COMPANY_CD = Z.COMPANY_CD AND X.GDS_NO = Z.GDS_NO ) ,V_MCHIN_GDS_CONT_MST AS ( SELECT X.COMPANY_CD ,X.CONT_NO ,X.CONT_NM ,Y.GDS_NO ,MAX(Z.GDS_NM) AS GDS_NM ,MAX(Z.ACNT_NO) AS ACNT_NO ,ROW_NUMBER() OVER (ORDER BY Y.GDS_NO) AS ROW_NO ,x.CONT_DEPT_CD ,x.CONT_ASGNR_ID FROM SF_MCHIN_GDS_CONT_MST_Z20342 X INNER JOIN SF_MCHIN_GDS_CONT_DTL_Z20342 Y ON X.COMPANY_CD = Y.COMPANY_CD AND X.CONT_NO = Y.CONT_NO INNER JOIN SF_ETC_IMPR_GDS_INFO_Z20342 Z ON Y.COMPANY_CD = Z.COMPANY_CD AND Y.GDS_NO = Z.GDS_NO GROUP BY X.COMPANY_CD ,X.CONT_NO ,X.CONT_NM ,Y.GDS_NO ,x.CONT_DEPT_CD ,x.CONT_ASGNR_ID ) SELECT A.COMPANY_CD AS COMPANY_CD ,A.SALES_BOOK_NO AS SALES_BOOK_NO ,A.ACTG_DT AS ACTG_DT ,A.SPCFCS_SQ AS SPCFCS_SQ ,A.DBNT_FG_CD AS DBNT_FG_CD ,A.SRC_FG_CD AS SRC_FG_CD ,A.PC_CD AS PC_CD ,A.DVSN_CD AS DVSN_CD ,A.DVSN_NM AS DVSN_NM ,A.DOCU_FG_CD AS DOCU_FG_CD ,A.OCRN_AMT AS OCRN_AMT ,A.CLWTHDW_AMT AS CLWTHDW_AMT ,A.DOCU_NO AS DOCU_NO ,A.DOLINE_SQ AS DOLINE_SQ ,A.DOCU_NO||'-' ||A.DOLINE_SQ AS DOCU_NO_DISP ,A.SAST_NM AS SAST_NM ,A.RMK_CNTN AS RMK_CNTN ,B.SALES_BOOK_NM AS SALES_BOOK_NM ,A.CONT_NO AS CONT_NO ,D.ACCT_CD AS ACCT_CD ,D.PARTNER_CD AS PARTNER_CD ,D.PARTNER_NM AS PARTNER_NM ,D.CC_CD AS CC_CD ,D.DEPT_CD AS DEPT_CD ,D.EXCH_CD AS EXCH_CD ,D.EXRT_RT AS EXRT_RT ,E.ACCT_NM AS ACCT_NM ,F.DOCU_ST_CD AS DOCU_ST_CD ,COALESCE(G.CONT_NM,H.CONT_NM,I.CONT_NM,J.CONT_NM,K.CONT_NM) AS CONT_NM ,COALESCE(G.GDS_NO,H.GDS_NO,I.GDS_NO,J.GDS_NO,K.GDS_NO) AS GDS_NO ,COALESCE(G.GDS_NM,H.GDS_NM,I.GDS_NM,J.GDS_NM,K.GDS_NM) AS GDS_NM ,COALESCE(G.ACNT_NO,H.ACNT_NO,I.ACNT_NO,J.ACNT_NO,K.ACNT_NO) AS ACNT_NO ,(SELECT X.SYSDEF_NM FROM MA_CODEDTL X WHERE X.COMPANY_CD = A.COMPANY_CD AND X.MODULE_CD = 'SF' AND X.FIELD_CD = 'P430_20342' AND X.SYSDEF_CD = A.DBNT_FG_CD ) AS DBNT_FG_NM ,(SELECT X.SYSDEF_NM FROM MA_CODEDTL X WHERE X.COMPANY_CD = A.COMPANY_CD AND X.MODULE_CD = 'SF' AND X.FIELD_CD = 'Z201_20342' AND X.SYSDEF_CD = A.SRC_FG_CD ) AS SRC_FG_NM ,(SELECT X.SYSDEF_NM FROM MA_CODEDTL X WHERE X.COMPANY_CD = A.COMPANY_CD AND X.MODULE_CD = 'FI' AND X.FIELD_CD = 'Z152_20342' AND X.SYSDEF_CD = F.DOCU_ST_CD ) AS DOCU_ST_NM ,NVL(C.CLWTHDW_AMT_SUM,0 ) AS CLWTHDW_AMT_SUM ,A.OCRN_AMT - NVL(C.CLWTHDW_AMT_SUM,0 ) AS BLNC ,COALESCE( (SELECT MAX(DEPT_NM) FROM MA_DEPT_MST A WHERE A.DEPT_CD = G.CONT_DEPT_CD) , (SELECT MAX(DEPT_NM) FROM MA_DEPT_MST A WHERE A.DEPT_CD = H.CONT_DEPT_CD) , (SELECT MAX(DEPT_NM) FROM MA_DEPT_MST A WHERE A.DEPT_CD = I.CONT_DEPT_CD) , (SELECT MAX(DEPT_NM) FROM MA_DEPT_MST A WHERE A.DEPT_CD = J.CONT_DEPT_CD) , (SELECT MAX(DEPT_NM) FROM MA_DEPT_MST A WHERE A.DEPT_CD = K.CONT_DEPT_CD) ) AS CONT_DEPT_NM ,COALESCE( (SELECT MAX(KOR_NM) FROM HR_EMP_MST A WHERE A.EMP_NO = G.CONT_ASGNR_ID) , (SELECT MAX(KOR_NM) FROM HR_EMP_MST A WHERE A.EMP_NO = H.CONT_ASGNR_ID) , (SELECT MAX(KOR_NM) FROM HR_EMP_MST A WHERE A.EMP_NO = I.CONT_ASGNR_ID) , (SELECT MAX(KOR_NM) FROM HR_EMP_MST A WHERE A.EMP_NO = J.CONT_ASGNR_ID) , (SELECT MAX(KOR_NM) FROM HR_EMP_MST A WHERE A.EMP_NO = K.CONT_ASGNR_ID) ) AS CONT_ASGNR_NM FROM SF_DBNT_ADVCST_SPCFCS_LIST_Z20342 A INNER JOIN SF_DBNT_DET_MST_Z20342 B ON A.COMPANY_CD = B.COMPANY_CD AND A.SALES_BOOK_NO = B.SALES_BOOK_NO LEFT OUTER JOIN V_BRAND_CONT_INFO G ON A.COMPANY_CD = G.COMPANY_CD AND A.CONT_NO = G.CONT_NO LEFT OUTER JOIN V_DISUSE_SALE_CONT_INFO H ON A.COMPANY_CD = H.COMPANY_CD AND A.CONT_NO = H.CONT_NO LEFT OUTER JOIN V_ETNBE_CONT_INFO I ON A.COMPANY_CD = I.COMPANY_CD AND A.CONT_NO = I.CONT_NO LEFT OUTER JOIN V_RENT_GDS_CONT_INFO J ON A.COMPANY_CD = J.COMPANY_CD AND A.CONT_NO = J.CONT_NO LEFT OUTER JOIN V_MCHIN_GDS_CONT_MST K ON A.COMPANY_CD = K.COMPANY_CD AND A.CONT_NO = K.CONT_NO AND K.ROW_NO = 1 INNER JOIN FI_DOCU_MST F ON A.COMPANY_CD = F.COMPANY_CD AND A.PC_CD = F.PC_CD AND A.DOCU_NO = F.DOCU_NO AND F.DOCU_ST_CD = '1' INNER JOIN FI_DOCU_DTL D ON A.COMPANY_CD = D.COMPANY_CD AND A.PC_CD = D.PC_CD AND A.DOCU_NO = D.DOCU_NO AND A.DOLINE_SQ = D.DOLINE_SQ INNER JOIN MA_COA_MST E ON D.COMPANY_CD = E.COMPANY_CD AND '1' = E.GAAP_CD AND D.ACCT_CD = E.ACCT_CD LEFT OUTER JOIN CLWTHDW_LIST C ON A.DOCU_NO = C.OCRN_DOCU_NO AND A.DOLINE_SQ = C.OCRN_DOLINE_SQ WHERE 1 = 1 AND A.COMPANY_CD = 'KL0001' AND A.SRC_FG_CD = '03' AND A.DOCU_FG_CD = 'O' AND A.DBNT_FG_CD IN ('01' ,'02' ) AND A.OCRN_AMT - NVL(C.CLWTHDW_AMT_SUM,0 ) &gt; 0 AND A.ACTG_DT BETWEEN '20250101' AND '20251231' AND A.BDDBT_SUPLE_SETUP_DT IS NULL ORDER BY A.DBNT_DET_NO ,A.COMPANY_CD ,A.SALES_BOOK_NO ,A.ACTG_DT ,A.SPCFCS_SQ</t>
  </si>
  <si>
    <t>운영</t>
    <phoneticPr fontId="4" type="noConversion"/>
  </si>
  <si>
    <t>2025-12-12 09:14:25</t>
  </si>
  <si>
    <t>SELECT HEM.COMPANY_CD, ( CASE WHEN MCL.COMPANY_NM IS NULL OR MCL.COMPANY_NM ='' THEN MCM.COMPANY_NM ELSE MCL.COMPANY_NM END ) COMPANY_NM, HEM.BIZAREA_CD, ( CASE WHEN MBL.BIZAREA_NM IS NULL OR MBL.BIZAREA_NM ='' THEN MBM.BIZAREA_NM ELSE MBL.BIZAREA_NM END ) BIZAREA_NM, HEM.DEPT_CD, ( CASE WHEN MDL.DEPT_NM IS NULL OR MDL.DEPT_NM ='' THEN MDM.DEPT_NM ELSE MDL.DEPT_NM END ) DEPT_NM, HEM.EMP_NO, HEM.KOR_NM, HEM.POSI_CD, ( CASE WHEN MC1S.SYSDEF_NM IS NULL OR MC1S.SYSDEF_NM ='' THEN MC1.SYSDEF_NM ELSE MC1S.SYSDEF_NM END ) NM_DUTY_RANK, HEM.JNCO_DT, HEM.JNCO_DT AS DT_ENTER_DISP, HEM.RETR_DT, HEM.RETIRESTDR_DT, HEM.DUTY_CD, ( CASE WHEN MC2S.SYSDEF_NM IS NULL OR MC2S.SYSDEF_NM ='' THEN MC2.SYSDEF_NM ELSE MC2S.SYSDEF_NM END ) NM_DUTY_WORK, HEM.PSTN_CD, ( CASE WHEN MC3S.SYSDEF_NM IS NULL OR MC3S.SYSDEF_NM ='' THEN MC3.SYSDEF_NM ELSE MC3S.SYSDEF_NM END ) NM_DUTY_STEP, HEM.GEMP_NO, HEM.EMP_TP, HEM.EMPY_TP_CD, HED.EMAIL_NM, HED.EMGNC_CNTC_NO AS HP_NO, HEM.GROUPECNY_DT, HEM.RES_NO, HEM.RES_UPPT_BIRYYMM_DT, HED.RES_POST_NO, HED.BASE_RES_ADDR, HED.DTL_RES_ADDR, HED.TEL_NO, HEM.ENG_LNM_NM2, HEM.ENG_FNM_NM2, HEM.OGRP_CD, HEM.ODTY_CD, HEM.PSN_EMP_NO, ( CASE WHEN MC4S.SYSDEF_NM IS NULL OR MC4S.SYSDEF_NM ='' THEN MC4.SYSDEF_NM ELSE MC4S.SYSDEF_NM END ) ODTY_NM FROM HR_EMP_MST HEM INNER JOIN MA_COMPANY MCM ON MCM.COMPANY_CD = 'KL0001' LEFT OUTER JOIN MA_COMPANY_LDTL MCL ON MCL.COMPANY_CD = 'KL0001' AND MCL.LANG_CD = 'KO' LEFT OUTER JOIN HR_EMPINFO_DTL HED ON HED.COMPANY_CD = 'KL0001' AND HED.EMP_NO = HEM.EMP_NO LEFT OUTER JOIN ( SELECT B.DEPT_CD, B.DEPT_NM, B.DEPT_START_DT FROM ( SELECT MAX(DEPT_START_DT) DEPT_START_DT, DEPT_CD FROM MA_DEPT_MST WHERE COMPANY_CD = 'KL0001' GROUP BY DEPT_CD ) A INNER JOIN MA_DEPT_MST B ON B.DEPT_CD = A.DEPT_CD AND B.DEPT_START_DT = A.DEPT_START_DT AND B.COMPANY_CD = 'KL0001' ) MDM ON MDM.DEPT_CD = HEM.DEPT_CD LEFT OUTER JOIN MA_BIZAREA_MST MBM ON MBM.COMPANY_CD = 'KL0001' AND MBM.BIZAREA_CD = HEM.BIZAREA_CD LEFT OUTER JOIN MA_DEPT_LDTL MDL ON MDL.COMPANY_CD = 'KL0001' AND MDL.DEPT_CD = MDM.DEPT_CD AND MDL.DEPT_START_DT = MDM.DEPT_START_DT AND MDL.LANG_CD = 'KO' LEFT OUTER JOIN MA_BIZAREA_LDTL MBL ON MBL.COMPANY_CD = 'KL0001' AND MBL.BIZAREA_CD = MBM.BIZAREA_CD AND MBL.LANG_CD = 'KO' LEFT OUTER JOIN MA_CODEDTL MC1 ON MC1.COMPANY_CD = 'KL0001' AND MC1.MODULE_CD = 'HR' AND MC1.FIELD_CD = 'P00640' AND MC1.SYSDEF_CD = HEM.POSI_CD LEFT OUTER JOIN MA_CODEDTL_SDTL MC1S ON MC1S.COMPANY_CD = 'KL0001' AND MC1S.MODULE_CD = 'HR' AND MC1S.FIELD_CD = 'P00640' AND MC1S.SYSDEF_CD = HEM.POSI_CD AND MC1S.LANG_CD = 'KO' LEFT OUTER JOIN MA_CODEDTL MC2 ON MC2.COMPANY_CD = 'KL0001' AND MC2.MODULE_CD = 'HR' AND MC2.FIELD_CD = 'P00920' AND MC2.SYSDEF_CD = HEM.DUTY_CD LEFT OUTER JOIN MA_CODEDTL_SDTL MC2S ON MC2S.COMPANY_CD = 'KL0001' AND MC2S.MODULE_CD = 'HR' AND MC2S.FIELD_CD = 'P00920' AND MC2S.SYSDEF_CD = HEM.DUTY_CD AND MC2S.LANG_CD = 'KO' LEFT OUTER JOIN MA_CODEDTL MC3 ON MC3.COMPANY_CD = 'KL0001' AND MC3.MODULE_CD = 'HR' AND MC3.FIELD_CD = 'P00650' AND MC3.SYSDEF_CD = HEM.PSTN_CD LEFT OUTER JOIN MA_CODEDTL_SDTL MC3S ON MC3S.COMPANY_CD = 'KL0001' AND MC3S.MODULE_CD = 'HR' AND MC3S.FIELD_CD = 'P00650' AND MC3S.SYSDEF_CD = HEM.PSTN_CD AND MC3S.LANG_CD = 'KO' LEFT OUTER JOIN MA_CODEDTL MC4 ON MC4.COMPANY_CD = 'KL0001' AND MC4.MODULE_CD = 'HR' AND MC4.FIELD_CD = 'P00980' AND MC4.SYSDEF_CD = HEM.ODTY_CD LEFT OUTER JOIN MA_CODEDTL_SDTL MC4S ON MC4S.COMPANY_CD = 'KL0001' AND MC4S.MODULE_CD = 'HR' AND MC4S.FIELD_CD = 'P00980' AND MC4S.SYSDEF_CD = HEM.ODTY_CD AND MC4S.LANG_CD = 'KO' WHERE HEM.COMPANY_CD = 'KL0001' AND 'D' = 'D' AND ('Y' = 'N' OR MBM.BIZAREA_CD IN ( '100' ) ) AND ('Y' = 'N' OR HEM.DEPT_CD IN (SELECT '500208' AUTHASGN_CD FROM DUAL UNION SELECT DISTINCT AUTHASGN_CD FROM MA_GROUPAUTH_MST MGAM INNER JOIN MA_GROUPMENU_MST MGMM ON MGMM.COMPANY_CD = MGAM.COMPANY_CD AND MGMM.MENUGRP_CD = MGAM.MENUGRP_CD AND MGMM.MENU_CD = 'PUOPRQ00100_Z20342' WHERE MGAM.COMPANY_CD = 'KL0001' AND MGAM.AUTHTBL_NM = 'MA_DEPT_MST' AND (MGAM.MENUGRP_CD IN ( 'AAC_002' , 'AAC_004' , 'BM_001' , 'FCA_004' , 'FCA_014' , 'FUN_003' , 'FUN_006' , 'FUN_009' , 'FUN_012' , 'FUN_015' , 'GAM_USER' , 'HR-008' , 'PU_002' , 'PU_004' , 'PU_006' , 'TX_002' , 'TX_003' ) )) ) AND ( UPPER(MDM.DEPT_NM) LIKE CONCAT(CONCAT('%' , UPPER('050352' )), '%' ) OR UPPER(MDL.DEPT_NM) LIKE CONCAT(CONCAT('%' , UPPER('050352' )), '%' ) OR UPPER(HEM.EMP_NO) LIKE CONCAT(CONCAT('%' , UPPER('050352' )), '%' ) OR UPPER(HEM.KOR_NM) LIKE CONCAT(CONCAT('%' , UPPER('050352' )), '%' ) OR UPPER(HEM.DEPT_CD) LIKE CONCAT(CONCAT('%' , UPPER('050352' )), '%' ) OR UPPER(HEM.PSN_EMP_NO) LIKE CONCAT(CONCAT('%' , UPPER('050352' )), '%') ) ORDER BY HEM.COMPANY_CD ASC, HEM.EMP_NO ASC</t>
  </si>
  <si>
    <t xml:space="preserve"> </t>
    <phoneticPr fontId="4" type="noConversion"/>
  </si>
  <si>
    <t>41차</t>
    <phoneticPr fontId="4" type="noConversion"/>
  </si>
  <si>
    <t>2025-12-12 09:19:47</t>
  </si>
  <si>
    <t>WITH MEM AS ( SELECT MPM.PCA_CD, MPM.PCA_NM, CPM.PAV_CD, CPM.PAV_NM FROM ( SELECT 'VA1001' AS PAV_CD, '회계매출' AS PAV_NM FROM DUAL UNION ALL SELECT 'VA1003' AS PAV_CD, 'COMP매출액' AS PAV_NM FROM DUAL UNION ALL SELECT 'VA1100' AS PAV_CD, '기타매출' AS PAV_NM FROM DUAL ) CPM CROSS JOIN MA_PCA_MST MPM WHERE MPM.COMPANY_CD = 'KL0001' AND MPM.PCA_CD != '01' AND MPM.USE_YN = 'Y' ORDER BY MPM.PCA_CD, CPM.PAV_CD ), MEM_ACCT AS ( SELECT MCM.ACCT_CD, MCM.ACCT_NM, MCM.DRCRFG_CD FROM MA_COA_MST MCM JOIN MA_ELEMENTAUTO_INFO MEI ON MCM.ACCT_CD BETWEEN MEI.FROM_ACCT_CD AND MEI.TO_ACCT_CD WHERE MCM.COMPANY_CD = 'KL0001' AND NVL(MCM.START_DT, '00000000' ) &lt;= '202509' ||'01' AND NVL(MCM.END_DT, '99999999' ) &gt;= TO_CHAR(LAST_DAY(TO_DATE('202509' , 'YYYYMM' )), 'YYYYMMDD' ) ORDER BY MCM.ACCT_CD ), FI_DATA AS ( SELECT SAST.PCA_CD, ACCTLIST.ELEMENT_CD , SUM(CASE WHEN FDDS.DRCRFG_CD = ACCTLIST.DRCRFG_CD THEN FDDS.DOCU_AMT - FDDS.SETTLALT_AMT ELSE FDDS.SETTLALT_AMT - FDDS.DOCU_AMT END) AS SUM_AMT FROM FI_DOCU_DAY_SUM FDDS JOIN ( SELECT MCM.ACCT_CD, MCM.ACCT_NM, MCM.DRCRFG_CD, 'VA1001' AS ELEMENT_CD FROM MA_ACGRP_DTL MAD JOIN MA_COA_MST MCM ON MAD.COMPANY_CD = MCM.COMPANY_CD AND MAD.GAAP_CD = MCM.GAAP_CD AND MAD.ACCT_CD = MCM.ACCT_CD AND MAD.FSFORM_CD = 'D0032' WHERE MAD.COMPANY_CD = 'KL0001' AND MCM.GAAP_CD = '1' AND MCM.FILL_YN = 'Y' AND MAD.ACGRP_CD IN ('50100000' , '50102000' ) ) ACCTLIST ON FDDS.ACCT_CD = ACCTLIST.ACCT_CD JOIN CO_SAST_MST_Z20342 SAST ON SAST.COMPANY_CD = FDDS.COMPANY_CD AND FDDS.MNGD_CD = SAST.SAST_CD AND SAST.USE_YN = 'Y' AND SAST.START_DT &lt;= '202509' ||'01' AND SAST.END_DT &gt;= TO_CHAR(LAST_DAY(TO_DATE('202509' , 'YYYYMM' )), 'YYYYMMDD' ) WHERE FDDS.COMPANY_CD = 'KL0001' AND FDDS.PC_CD = '1000' AND FDDS.GAAP_CD = '1' AND FDDS.SUM_FG = 'C' AND FDDS.ACTG_DT BETWEEN '202509' ||'01' AND TO_CHAR(LAST_DAY(TO_DATE('202509' ||'01' )),'YYYYMMDD' ) GROUP BY SAST.PCA_CD, ACCTLIST.ELEMENT_CD UNION ALL SELECT SAST.PCA_CD, ACCTLIST.ELEMENT_CD , SUM(CASE WHEN FDDS.DRCRFG_CD = ACCTLIST.DRCRFG_CD THEN FDDS.DOCU_AMT - FDDS.SETTLALT_AMT ELSE FDDS.SETTLALT_AMT - FDDS.DOCU_AMT END) AS SUM_AMT FROM FI_DOCU_DAY_SUM FDDS JOIN ( SELECT MCM.ACCT_CD, MCM.ACCT_NM, MCM.DRCRFG_CD, 'VA1003' AS ELEMENT_CD FROM MA_ACGRP_DTL MAD JOIN MA_COA_MST MCM ON MAD.COMPANY_CD = MCM.COMPANY_CD AND MAD.GAAP_CD = MCM.GAAP_CD AND MAD.ACCT_CD = MCM.ACCT_CD AND MAD.FSFORM_CD = 'D0032' WHERE MAD.COMPANY_CD = 'KL0001' AND MCM.GAAP_CD = '1' AND MCM.FILL_YN = 'Y' AND MAD.ACGRP_CD IN ('50100000' , '50102000' ) AND MCM.ACCT_NM LIKE '%(COMP)%' ) ACCTLIST ON FDDS.ACCT_CD = ACCTLIST.ACCT_CD JOIN CO_SAST_MST_Z20342 SAST ON SAST.COMPANY_CD = FDDS.COMPANY_CD AND FDDS.MNGD_CD = SAST.SAST_CD AND SAST.USE_YN = 'Y' AND SAST.START_DT &lt;= '202509' ||'01' AND SAST.END_DT &gt;= TO_CHAR(LAST_DAY(TO_DATE('202509' , 'YYYYMM' )), 'YYYYMMDD' ) WHERE FDDS.COMPANY_CD = 'KL0001' AND FDDS.PC_CD = '1000' AND FDDS.GAAP_CD = '1' AND FDDS.SUM_FG = 'C' AND FDDS.ACTG_DT BETWEEN '202509' ||'01' AND TO_CHAR(LAST_DAY(TO_DATE('202509' ||'01' )),'YYYYMMDD' ) GROUP BY SAST.PCA_CD, ACCTLIST.ELEMENT_CD UNION ALL SELECT SFA_ADJT_D.DVSN_CD AS PCA_CD , 'VA1100' AS ELEMENT_CD , SUM(NVL(SFA_ADJT_D.CR_AMT, 0 ) ) AS SUM_AMT FROM SF_SLS_REVNUE_ADJT_DOCU_MST_Z20342 SFA_ADJT_M JOIN SF_SLS_REVNUE_ADJT_DOCU_DTL_Z20342 SFA_ADJT_D ON SFA_ADJT_M.COMPANY_CD = SFA_ADJT_D.COMPANY_CD AND SFA_ADJT_M.PC_CD = SFA_ADJT_D.PC_CD AND SFA_ADJT_M.SLS_ADJT_NO = SFA_ADJT_D.SLS_ADJT_NO JOIN FI_DOCU_MST FDM ON SFA_ADJT_M.COMPANY_CD = FDM.COMPANY_CD AND SFA_ADJT_M.PC_CD = FDM.PC_CD AND SFA_ADJT_M.DOCU_NO = FDM.DOCU_NO WHERE SFA_ADJT_M.COMPANY_CD = 'KL0001' AND SFA_ADJT_M.PC_CD = '1000' AND FDM.ACTG_DT BETWEEN '202509' ||'01' AND TO_CHAR(LAST_DAY(TO_DATE('202509' , 'YYYYMM' )), 'YYYYMMDD' ) AND FDM.DOCU_ST_CD = '1' AND FDM.DOCU_CD = 'K504' AND SFA_ADJT_D.ACCT_CD != '82612101' AND NVL(SFA_ADJT_D.CR_AMT, 0 ) != 0 GROUP BY SFA_ADJT_D.DVSN_CD ), SFA_DATA AS ( SELECT PCA_CD, pav_cd, SUM(NVL(PAV_VN, 0 )) AS PAV_VN FROM ( SELECT SFARMS.DVSN_CD AS PCA_CD , 'VA1001' AS PAV_CD , SUM((NVL(SFARMS.NSALE_SPLY_AMT, 0 ) + NVL(SFARMS.CMP_SLS_AMT, 0 ) + NVL(SFARMS.H1RWD_SLS_SPLY_AMT, 0 )) - NVL(SFARMS.RSRT_DEFER_REVNUE_AMT, 0 ) - NVL(SFARMS.NEAT_RECOG_AMT, 0 ) + NVL(DISBNP_HRE_GRNTE_AMT, 0 )) AS PAV_VN FROM SF_RSRT_SYS_SLS_LIST_Z20342 SFARMS JOIN ( SELECT COMPANY_CD, PCA_CD, LCLAS_CD, MLSFC_CD, SCSF_CD, SAST_GRP_CD AS SAST_CD, RMS_SAST_CD, RMS_SAST_NM FROM CO_SAST_MST_Z20342 SAST WHERE COMPANY_CD = 'KL0001' AND USE_YN = 'Y' AND START_DT &lt;= '202509' ||'01' AND END_DT &gt;= TO_CHAR(LAST_DAY(TO_DATE('202509' , 'YYYYMM' )), 'YYYYMMDD' ) GROUP BY COMPANY_CD, PCA_CD, LCLAS_CD, MLSFC_CD, SCSF_CD, SAST_GRP_CD, RMS_SAST_CD, RMS_SAST_NM ) SAST ON SFARMS.COMPANY_CD = SAST.COMPANY_CD AND SFARMS.RMS_SAST_CD = SAST.RMS_SAST_CD WHERE SFARMS.COMPANY_CD = 'KL0001' AND SFARMS.SALES_DT LIKE '202509' ||'%' AND SAST.MLSFC_CD NOT IN ('13' ) AND (NVL(SFARMS.NSALE_SPLY_AMT, 0 ) + NVL(SFARMS.CMP_SLS_AMT, 0 ) + NVL(SFARMS.H1RWD_SLS_SPLY_AMT, 0 )) - NVL(SFARMS.RSRT_DEFER_REVNUE_AMT, 0 ) - NVL(SFARMS.NEAT_RECOG_AMT, 0 ) + NVL(DISBNP_HRE_GRNTE_AMT, 0 ) != 0 GROUP BY SFARMS.DVSN_CD UNION ALL SELECT PCA_CD , 'VA1001' AS PAV_CD , SUM(pav_vn) AS PAV_VN FROM ( SELECT SAST.PCA_CD , NVL(FI_DOCU_D.DOCU_AMT, 0 ) + NVL(RDPSIT.CUR_VALU_AMT, 0 ) AS PAV_VN FROM SF_RENT_CONT_TXPANT_LIST_Z20342 SFA_RENT JOIN SF_RENT_GDS_CONT_INFO_Z20342 SFA_GDS ON SFA_RENT.COMPANY_CD = SFA_GDS.COMPANY_CD AND SFA_RENT.CONT_NO = SFA_GDS.CONT_NO JOIN FI_DOCU_MST FI_DOCU ON FI_DOCU.COMPANY_CD = SFA_RENT.COMPANY_CD AND FI_DOCU.PC_CD = SFA_RENT.PC_CD AND FI_DOCU.DOCU_NO = SFA_RENT.DOCU_NO JOIN FI_DOCU_DTL FI_DOCU_D ON FI_DOCU.COMPANY_CD = FI_DOCU_D.COMPANY_CD AND FI_DOCU.PC_CD = FI_DOCU.PC_CD AND FI_DOCU.DOCU_NO = FI_DOCU_D.DOCU_NO AND FI_DOCU_D.ACCT_CD = SFA_GDS.REVNUE_ACCT_CD JOIN SF_ETC_IMPR_GDS_INFO_Z20342 SFA_GDS_INFO ON SFA_RENT.COMPANY_CD = SFA_GDS_INFO.COMPANY_CD AND SFA_GDS.GDS_NO = SFA_GDS_INFO.GDS_NO AND SFA_GDS_INFO.USE_YN = 'Y' JOIN CO_SAST_MST_Z20342 SAST ON SFA_RENT.COMPANY_CD = SAST.COMPANY_CD AND SFA_GDS_INFO.CC_CD = SAST.SAST_CD AND SAST.USE_YN = 'Y' AND SAST.START_DT &lt;= '202509' ||'01' AND SAST.END_DT &gt;= TO_CHAR(LAST_DAY(TO_DATE( '202509' , 'YYYYMM' )), 'YYYYMMDD' ) LEFT JOIN ( SELECT RDPSIT_INFO.COMPANY_CD , RDPSIT_INFO.SETTL_YM , RDPSIT_INFO.CONT_TP_CD , RDPSIT_INFO.CONT_NO , RDPSIT_INFO.CUR_VALU_AMT , DOCU_M.ACTG_DT FROM FI_RDPSIT_CHG_INFO_Z20342 RDPSIT_INFO JOIN FI_RDPSIT_MST_Z20342 RDPSIT_M ON RDPSIT_M.COMPANY_CD = RDPSIT_INFO.COMPANY_CD AND RDPSIT_M.CONT_TP_CD = RDPSIT_INFO.CONT_TP_CD AND RDPSIT_M.CONT_NO = RDPSIT_INFO.CONT_NO JOIN FI_SETTL_RDPSIT_MST_Z20342 SETTL_RDPSIT_M ON RDPSIT_INFO.COMPANY_CD = SETTL_RDPSIT_M.COMPANY_CD AND RDPSIT_INFO.SETTL_YM = SETTL_RDPSIT_M.SETTL_YM AND RDPSIT_INFO.CONT_TP_CD = SETTL_RDPSIT_M.CONT_TP_CD JOIN FI_DOCU_MST DOCU_M ON SETTL_RDPSIT_M.COMPANY_CD = DOCU_M.COMPANY_CD AND SETTL_RDPSIT_M.PC_CD = DOCU_M.PC_CD AND SETTL_RDPSIT_M.DOCU_NO = DOCU_M.DOCU_NO WHERE RDPSIT_INFO.COMPANY_CD = 'KL0001' AND DOCU_M.DOCU_ST_CD = '2' AND RDPSIT_INFO.SETTL_YM = '202509' ) RDPSIT ON SFA_RENT.COMPANY_CD = RDPSIT.COMPANY_CD AND SFA_RENT.STL_YM = RDPSIT.SETTL_YM AND SFA_RENT.CONT_NO = RDPSIT.CONT_NO WHERE SFA_RENT.COMPANY_CD = 'KL0001' AND SFA_RENT.STL_YM = '202509' AND SUBSTR(SFA_RENT.ACTG_DT, 1 , 6 ) = '202509' AND SFA_GDS.GDS_CONT_TP_CD IN ('01' , '02' ) AND SFA_RENT.TXPANT_CNFM_YN = 'Y' AND SFA_RENT.DOCU_ISSUE_YN = 'Y' AND FI_DOCU.DOCU_ST_CD = '1' AND ( NVL(FI_DOCU_D.DOCU_AMT, 0 ) != 0 OR NVL(SFA_RENT.MANGCOST_AMT, 0 ) != 0 ) UNION ALL SELECT SAST.PCA_CD , NVL(-FI_DOCU_D.DOCU_AMT, 0 ) + NVL(-RDPSIT.CUR_VALU_AMT, 0 ) AS PAV_VN FROM SF_RENT_CONT_TXPANT_LIST_Z20342 SFA_RENT JOIN SF_RENT_GDS_CONT_INFO_Z20342 SFA_GDS ON SFA_RENT.COMPANY_CD = SFA_GDS.COMPANY_CD AND SFA_RENT.CONT_NO = SFA_GDS.CONT_NO JOIN FI_DOCU_MST FI_DOCU ON FI_DOCU.COMPANY_CD = SFA_RENT.COMPANY_CD AND FI_DOCU.PC_CD = SFA_RENT.PC_CD AND FI_DOCU.DOCU_NO = SFA_RENT.REVJRNZ_DOCU_NO JOIN FI_DOCU_DTL FI_DOCU_D ON FI_DOCU.COMPANY_CD = FI_DOCU_D.COMPANY_CD AND FI_DOCU.PC_CD = FI_DOCU.PC_CD AND FI_DOCU.DOCU_NO = FI_DOCU_D.DOCU_NO AND FI_DOCU_D.ACCT_CD = SFA_GDS.REVNUE_ACCT_CD JOIN SF_ETC_IMPR_GDS_INFO_Z20342 SFA_GDS_INFO ON SFA_RENT.COMPANY_CD = SFA_GDS_INFO.COMPANY_CD AND SFA_GDS.GDS_NO = SFA_GDS_INFO.GDS_NO AND SFA_GDS_INFO.USE_YN = 'Y' JOIN CO_SAST_MST_Z20342 SAST ON SFA_RENT.COMPANY_CD = SAST.COMPANY_CD AND SFA_GDS_INFO.CC_CD = SAST.SAST_CD AND SAST.USE_YN = 'Y' AND SAST.START_DT &lt;= '202509' ||'01' AND SAST.END_DT &gt;= TO_CHAR(LAST_DAY(TO_DATE( '202509' , 'YYYYMM' )), 'YYYYMMDD' ) LEFT JOIN ( SELECT RDPSIT_INFO.COMPANY_CD , RDPSIT_INFO.SETTL_YM , RDPSIT_INFO.CONT_TP_CD , RDPSIT_INFO.CONT_NO , RDPSIT_INFO.CUR_VALU_AMT , DOCU_M.ACTG_DT FROM FI_RDPSIT_CHG_INFO_Z20342 RDPSIT_INFO JOIN FI_RDPSIT_MST_Z20342 RDPSIT_M ON RDPSIT_M.COMPANY_CD = RDPSIT_INFO.COMPANY_CD AND RDPSIT_M.CONT_TP_CD = RDPSIT_INFO.CONT_TP_CD AND RDPSIT_M.CONT_NO = RDPSIT_INFO.CONT_NO JOIN FI_SETTL_RDPSIT_MST_Z20342 SETTL_RDPSIT_M ON RDPSIT_INFO.COMPANY_CD = SETTL_RDPSIT_M.COMPANY_CD AND RDPSIT_INFO.SETTL_YM = SETTL_RDPSIT_M.SETTL_YM AND RDPSIT_INFO.CONT_TP_CD = SETTL_RDPSIT_M.CONT_TP_CD JOIN FI_DOCU_MST DOCU_M ON SETTL_RDPSIT_M.COMPANY_CD = DOCU_M.COMPANY_CD AND SETTL_RDPSIT_M.PC_CD = DOCU_M.PC_CD AND SETTL_RDPSIT_M.DOCU_NO = DOCU_M.DOCU_NO WHERE RDPSIT_INFO.COMPANY_CD = 'KL0001' AND DOCU_M.DOCU_ST_CD = '2' AND RDPSIT_INFO.SETTL_YM = '202509' ) RDPSIT ON SFA_RENT.COMPANY_CD = RDPSIT.COMPANY_CD AND SFA_RENT.STL_YM = RDPSIT.SETTL_YM AND SFA_RENT.CONT_NO = RDPSIT.CONT_NO WHERE SFA_RENT.COMPANY_CD = 'KL0001' AND SFA_RENT.STL_YM = '202509' AND SUBSTR(SFA_RENT.ACTG_DT, 1 , 6 ) = '202509' AND SFA_GDS.GDS_CONT_TP_CD IN ('01' , '02' ) AND SFA_RENT.TXPANT_CNFM_YN = 'Y' AND SFA_RENT.DOCU_ISSUE_YN = 'Y' AND FI_DOCU.DOCU_ST_CD = '1' AND ( NVL(-FI_DOCU_D.DOCU_AMT, 0 ) != 0 OR NVL(-SFA_RENT.MANGCOST_AMT, 0 ) != 0 ) ) GROUP BY PCA_CD UNION ALL SELECT SFARMS.DVSN_CD AS PCA_CD , 'VA1003' AS PAV_CD , SUM(NVL(SFARMS.CMP_SLS_AMT, 0 )) AS PAV_VN FROM SF_RSRT_SYS_SLS_LIST_Z20342 SFARMS JOIN ( SELECT COMPANY_CD, PCA_CD, LCLAS_CD, MLSFC_CD, SCSF_CD, SAST_GRP_CD AS SAST_CD, RMS_SAST_CD, RMS_SAST_NM FROM CO_SAST_MST_Z20342 SAST WHERE COMPANY_CD = 'KL0001' AND USE_YN = 'Y' AND START_DT &lt;= '202509' ||'01' AND END_DT &gt;= TO_CHAR(LAST_DAY(TO_DATE('202509' , 'YYYYMM' )), 'YYYYMMDD' ) GROUP BY COMPANY_CD, PCA_CD, LCLAS_CD, MLSFC_CD, SCSF_CD, SAST_GRP_CD, RMS_SAST_CD, RMS_SAST_NM ) SAST ON SFARMS.COMPANY_CD = SAST.COMPANY_CD AND SFARMS.RMS_SAST_CD = SAST.RMS_SAST_CD WHERE SFARMS.COMPANY_CD = 'KL0001' AND SFARMS.SALES_DT LIKE '202509' ||'%' AND SAST.MLSFC_CD NOT IN ('13' , '14' ) AND NVL(SFARMS.CMP_SLS_AMT, 0 ) != 0 GROUP BY SFARMS.DVSN_CD UNION ALL SELECT SAST.PCA_CD AS PCA_CD , 'VA1003' AS PAV_CD , SUM(NVL(SFARMS.CMP_SLS_AMT, 0 ) - NVL(SFARMS.NEAT_RECOG_AMT, 0 )) AS PAV_VN FROM SF_RSRT_SYS_SLS_LIST_Z20342 SFARMS JOIN ( SELECT COMPANY_CD, PCA_CD, LCLAS_CD, MLSFC_CD, SCSF_CD, SAST_GRP_CD AS SAST_CD, RMS_SAST_CD, RMS_SAST_NM FROM CO_SAST_MST_Z20342 SAST WHERE COMPANY_CD = 'KL0001' AND USE_YN = 'Y' AND START_DT &lt;= '202509' ||'01' AND END_DT &gt;= TO_CHAR(LAST_DAY(TO_DATE('202509' , 'YYYYMM' )), 'YYYYMMDD' ) GROUP BY COMPANY_CD, PCA_CD, LCLAS_CD, MLSFC_CD, SCSF_CD, SAST_GRP_CD, RMS_SAST_CD, RMS_SAST_NM ) SAST ON SFARMS.COMPANY_CD = SAST.COMPANY_CD AND SFARMS.RMS_SAST_CD = SAST.RMS_SAST_CD WHERE SFARMS.COMPANY_CD = 'KL0001' AND SFARMS.SALES_DT LIKE '202509' ||'%' AND SAST.MLSFC_CD = '14' AND ( NVL(SFARMS.CMP_SLS_AMT, 0 ) != 0 OR NVL(SFARMS.NEAT_RECOG_AMT, 0 ) != 0 ) GROUP BY SAST.PCA_CD UNION ALL SELECT SFARMS.DVSN_CD AS PCA_CD , 'VA1100' AS PAV_CD , SUM(NVL(SFARMS.EVENT_SLS_SPLY_AMT, 0 )) AS PAV_VN FROM SF_RSRT_SYS_SLS_LIST_Z20342 SFARMS WHERE SFARMS.COMPANY_CD = 'KL0001' AND SFARMS.SALES_DT LIKE '202509' ||'%' AND NVL(SFARMS.EVENT_SLS_SPLY_AMT, 0 ) != 0 GROUP BY SFARMS.DVSN_CD UNION ALL SELECT '02' AS PCA_CD , 'VA1001' pav_cd , SUM(NVL(SFACMS.SYS_SLS_AMT, 0 ) - (NVL(SFACMS.LQD_CHIP_TKET_AMT, 0 ) - NVL(SFACMS.PRDY_LQD_CHIP_AMT, 0 )) - (NVL(SFACMS.JP_AMT, 0 ) - NVL(SFACMS.PRDY_JP_AMT, 0 )) - NVL(SFACMS.CMP_OCRN_AMT, 0 ) + NVL(SFACMS.CMP_USE_AMT, 0 ) + NVL(SFACMS.CMP_EXTN_AMT, 0 ) + (NVL(SFACMS.CMP_EXTN_RT, 0 ) - NVL(SFACMS.PRDY_CMP_RT_AMT, 0 ))) AS pav_vn FROM SF_CASINO_SYS_SLS_LIST_Z20342 SFACMS WHERE SFACMS.COMPANY_CD = 'KL0001' AND SFACMS.OCRN_DT LIKE '202509' ||'%' AND NVL(SFACMS.SYS_SLS_AMT, 0 ) - (NVL(SFACMS.LQD_CHIP_TKET_AMT, 0 ) - NVL(SFACMS.PRDY_LQD_CHIP_AMT, 0 )) - (NVL(SFACMS.JP_AMT, 0 ) - NVL(SFACMS.PRDY_JP_AMT, 0 )) - NVL(SFACMS.CMP_OCRN_AMT, 0 ) + NVL(SFACMS.CMP_USE_AMT, 0 ) + NVL(SFACMS.CMP_EXTN_AMT, 0 ) + (NVL(SFACMS.CMP_EXTN_RT, 0 ) - NVL(SFACMS.PRDY_CMP_RT_AMT, 0 )) != 0 UNION ALL SELECT '10' AS PCA_CD , 'VA1001' pav_cd , DECODE(FI_DOCU_D.DRCRFG_CD, '2' , NVL(FI_DOCU_D.DOCU_AMT, 0 ), -NVL(FI_DOCU_D.DOCU_AMT, 0 )) AS pav_vn FROM SF_ETC_IMPR_TRAN_DTLSTA_LIST_Z20342 SFA_IMPR LEFT JOIN FI_DOCU_MST FI_DOCU ON FI_DOCU.COMPANY_CD = SFA_IMPR.COMPANY_CD AND FI_DOCU.PC_CD = SFA_IMPR.PC_CD AND FI_DOCU.DOCU_NO = SFA_IMPR.DOCU_NO LEFT JOIN FI_DOCU_DTL FI_DOCU_D ON FI_DOCU_D.COMPANY_CD = FI_DOCU.COMPANY_CD AND FI_DOCU_D.PC_CD = FI_DOCU.PC_CD AND FI_DOCU.DOCU_NO = FI_DOCU_D.DOCU_NO JOIN MEM_ACCT ON FI_DOCU_D.ACCT_CD = MEM_ACCT.ACCT_CD AND FI_DOCU_D.DRCRFG_CD = MEM_ACCT.DRCRFG_CD WHERE SFA_IMPR.COMPANY_CD = 'KL0001' AND SFA_IMPR.STL_YM = '202509' AND SUBSTR(FI_DOCU.ACTG_DT, 1 , 6 ) = '202509' AND SFA_IMPR.GDS_CONT_TP_CD = '08' AND CNFM_YN = 'Y' AND DOCU_ISSUE_YN = 'Y' AND FI_DOCU.DOCU_ST_CD = '1' AND NVL(FI_DOCU_D.DOCU_AMT, 0 ) != 0 UNION ALL SELECT '10' AS PCA_CD , 'VA1001' pav_cd , DECODE(FI_DOCU_D.DRCRFG_CD, '2' , NVL(FI_DOCU_D.DOCU_AMT, 0 ), -NVL(FI_DOCU_D.DOCU_AMT, 0 )) AS pav_vn FROM SF_ETC_IMPR_TRAN_DTLSTA_LIST_Z20342 SFA_IMPR LEFT JOIN FI_DOCU_MST FI_DOCU ON FI_DOCU.COMPANY_CD = SFA_IMPR.COMPANY_CD AND FI_DOCU.PC_CD = SFA_IMPR.PC_CD AND FI_DOCU.DOCU_NO = SFA_IMPR.REVJRNZ_DOCU_NO LEFT JOIN FI_DOCU_DTL FI_DOCU_D ON FI_DOCU_D.COMPANY_CD = FI_DOCU.COMPANY_CD AND FI_DOCU_D.PC_CD = FI_DOCU.PC_CD AND FI_DOCU.DOCU_NO = FI_DOCU_D.DOCU_NO JOIN MEM_ACCT ON FI_DOCU_D.ACCT_CD = MEM_ACCT.ACCT_CD AND FI_DOCU_D.DRCRFG_CD = MEM_ACCT.DRCRFG_CD WHERE SFA_IMPR.COMPANY_CD = 'KL0001' AND SFA_IMPR.STL_YM = '202509' AND SUBSTR(FI_DOCU.ACTG_DT, 1 , 6 ) = '202509' AND SFA_IMPR.GDS_CONT_TP_CD = '08' AND CNFM_YN = 'Y' AND DOCU_ISSUE_YN = 'Y' AND FI_DOCU.DOCU_ST_CD = '1' AND NVL(FI_DOCU_D.DOCU_AMT, 0 ) != 0 ) GROUP BY PCA_CD, PAV_CD ) SELECT MEM.PCA_CD , MEM.PCA_NM , MEM.PAV_CD AS ELEMENT_CD , MEM.PAV_NM AS ELEMENT_NM , NVL(FI.SUM_AMT, 0 ) AS FI_SUM_AMT , NVL(SFA.PAV_VN, 0 ) AS SFA_SUM_AMT , NVL(CPS.PAV_VN, 0 ) AS CO_SUM_AMT , NVL(FI.SUM_AMT, 0 ) - NVL(CPS.PAV_VN, 0 ) AS FI_CO_DIF , NVL(SFA.PAV_VN, 0 ) - NVL(CPS.PAV_VN, 0 ) AS SFA_CO_DIF FROM MEM LEFT JOIN FI_DATA FI ON MEM.PCA_CD = FI.PCA_CD AND MEM.PAV_CD = FI.ELEMENT_CD LEFT JOIN SFA_DATA SFA ON MEM.PCA_CD = SFA.PCA_CD AND MEM.PAV_CD = SFA.PAV_CD LEFT JOIN ( SELECT PAC1_VR AS PCA_CD , CASE WHEN PAV_CD IN ('VA1004' , 'VA1005' , 'VA1010' ) THEN 'VA1100' ELSE PAV_CD END PAV_CD , SUM(PAV_VN) AS PAV_VN FROM CO_PAA_SUM WHERE COMPANY_CD = 'KL0001' AND ACPE_YM = '202509' AND PAV_CD LIKE 'VA%' AND NVL(PAV_VN, 0 ) != 0 GROUP BY PAC1_VR, CASE WHEN PAV_CD IN ('VA1004' , 'VA1005' , 'VA1010' ) THEN 'VA1100' ELSE PAV_CD END ) CPS ON MEM.PCA_CD = CPS.PCA_CD AND MEM.PAV_CD = CPS.PAV_CD WHERE 1 =1 AND (NVL(SFA.PAV_VN, 0 ) != 0 OR NVL(CPS.PAV_VN, 0 ) != 0) ORDER BY MEM.PCA_CD, MEM.PAV_CD</t>
  </si>
  <si>
    <t>2025-12-12 09:20:56</t>
  </si>
  <si>
    <t>WITH HIERARCHY(COMPANY_CD, MNGD_CD, UP_MNGD_CD, DIST_UNIT_FG, LEAF) AS ( SELECT FDM.COMPANY_CD ,FDM.DIST_GRP_CD AS MNGD_CD ,FDM.UP_DIST_GRP_CD AS UP_MNGD_CD ,FDM.DIST_UNIT_FG AS DIST_UNIT_FG ,'false' AS LEAF FROM FI_DISCGRP_MST FDM WHERE FDM.COMPANY_CD = 'KL0001' AND FDM.DIST_UNIT_FG = '1' AND FDM.USE_YN = 'Y' UNION ALL SELECT FDI.COMPANY_CD ,FDI.DIST_GRP_CD AS MNGD_CD ,FDI.UP_DIST_GRP_CD AS UP_MNGD_CD ,FDI.DIST_UNIT_FG AS DIST_UNIT_FG ,'false' AS LEAF FROM FI_DISCGRP_MST FDI, HIERARCHY HI WHERE FDI.COMPANY_CD = HI.COMPANY_CD AND FDI.DIST_UNIT_FG = HI.DIST_UNIT_FG AND FDI.USE_YN = 'Y' AND FDI.UP_DIST_GRP_CD = HI.MNGD_CD ), DISTRIBUTION AS ( SELECT FDI.DIST_UNIT_CD AS MNGD_CD ,FDI.DIST_GRP_CD AS UP_MNGD_CD ,'true' AS LEAF FROM FI_DISCGRP_INFO FDI INNER JOIN FI_DISTUNIT_MST FDM ON FDI.COMPANY_CD = FDM.COMPANY_CD AND FDI.DIST_UNIT_FG = FDM.DIST_UNIT_FG AND FDI.DIST_UNIT_CD = FDM.DIST_UNIT_CD INNER JOIN MA_CC_MST M ON FDI.COMPANY_CD = M.COMPANY_CD AND FDI.DIST_UNIT_CD = M.CC_CD AND (M.START_DT &lt;= '20250930' AND ( M.END_DT IS NULL OR M.END_DT = '' OR M.END_DT &gt;= '20250930' )) WHERE FDI.COMPANY_CD = 'KL0001' AND FDI.DIST_UNIT_FG = '1' AND FDI.DIST_GRP_CD IN(SELECT MNGD_CD FROM HIERARCHY GROUP BY MNGD_CD) ) , ETC_TOTAL_ACCOUNT (COMPANY_CD, GAAP_CD, FSFORM_CD, ACCT_CD, RELACCT_CD, PRINT_TYPE_CD) AS ( SELECT MAD.COMPANY_CD, MAD.GAAP_CD, MAD.FSFORM_CD, MAD.ACCT_CD, MAD.RELACCT_CD, MAD.PRINT_TYPE_CD FROM MA_ACGRP_DTL MAD WHERE MAD.COMPANY_CD = 'KL0001' AND MAD.GAAP_CD = '1' AND MAD.FSFORM_CD = (SELECT COALESCE(MAX(RFR_BSFORM_CD), 'D0022' ) FROM MA_FSFORM_MST WHERE COMPANY_CD = 'KL0001' AND FSFORM_CD = 'D0032' ) AND MAD.PRINT_TYPE_CD IN ( '26' , '27' ) AND MAD.RELACCT_CD IN( SELECT D.ACCT_CD FROM MA_ACGRP_DTL D LEFT JOIN MA_ACGRP_MST M ON M.COMPANY_CD = D.COMPANY_CD AND M.GAAP_CD = D.GAAP_CD AND M.FSFORM_CD = D.FSFORM_CD AND M.ACGRP_CD = D.ACGRP_CD WHERE M.COMPANY_CD = MAD.COMPANY_CD AND M.GAAP_CD = MAD.GAAP_CD AND M.FSFORM_CD = 'D0032' AND M.GRP_FG_CD = '848' AND COALESCE(D.RELACCT_CD, ' ' ) != ' ' ) UNION ALL SELECT MAD2.COMPANY_CD, MAD2.GAAP_CD, MAD2.FSFORM_CD, MAD2.ACCT_CD, AC.RELACCT_CD, MAD2.PRINT_TYPE_CD FROM MA_ACGRP_DTL MAD2, ETC_TOTAL_ACCOUNT AC WHERE MAD2.COMPANY_CD = AC.COMPANY_CD AND MAD2.GAAP_CD = AC.GAAP_CD AND MAD2.FSFORM_CD = AC.FSFORM_CD AND AC.ACCT_CD = MAD2.UP_ACCT_CD ) SELECT FDDS.COMPANY_CD, FDDS.GAAP_CD, FDDS.ACCT_CD, PA.RELACCT_CD, FDDS.ACTG_DT, FDDS.MNGD_CD, FDDS.DRCRFG_CD, SUM(COALESCE(CASE WHEN PA.PRINT_TYPE_CD = '27' AND FDDS.DRCRFG_CD = MCM.DRCRFG_CD THEN FDDS.DOCU_AMT WHEN PA.PRINT_TYPE_CD = '27' AND FDDS.DRCRFG_CD != MCM.DRCRFG_CD THEN 0 ELSE FDDS.DOCU_AMT END , 0 )) AS DOCU_AMT, SUM(COALESCE(CASE WHEN PA.PRINT_TYPE_CD = '27' AND FDDS.DRCRFG_CD = MCM.DRCRFG_CD THEN FDDS.SETTLALT_AMT WHEN PA.PRINT_TYPE_CD = '27' AND FDDS.DRCRFG_CD != MCM.DRCRFG_CD THEN 0 ELSE FDDS.SETTLALT_AMT END , 0 )) AS SETTLALT_AMT FROM FI_DOCU_DAY_SUM FDDS INNER JOIN ETC_TOTAL_ACCOUNT PA ON FDDS.ACCT_CD = PA.ACCT_CD LEFT JOIN MA_COA_MST MCM ON 1 = 1 AND MCM.COMPANY_CD = FDDS.COMPANY_CD AND MCM.GAAP_CD = FDDS.GAAP_CD AND MCM.ACCT_CD = FDDS.ACCT_CD WHERE FDDS.COMPANY_CD = 'KL0001' AND (FDDS.GAAP_CD = '1' OR FDDS.GAAP_CD = (SELECT MIN(GAAP_CD) FROM MA_COMPANY WHERE COMPANY_CD = 'KL0001' )) AND FDDS.ACTG_DT BETWEEN '20250901' AND '20250930' AND FDDS.SUM_FG = 'C' AND COALESCE(FDDS.DOCU_AMT, 0 ) != 0 AND (FDDS.PC_CD IN ( '1000' ) ) AND MNGD_CD IN( SELECT MNGD_CD FROM DISTRIBUTION ) GROUP BY FDDS.COMPANY_CD, FDDS.GAAP_CD, FDDS.ACCT_CD,PA.RELACCT_CD, FDDS.ACTG_DT,FDDS.MNGD_CD, FDDS.DRCRFG_CD</t>
  </si>
  <si>
    <t>2025-12-12 09:31:17</t>
  </si>
  <si>
    <t>41차</t>
    <phoneticPr fontId="4" type="noConversion"/>
  </si>
  <si>
    <t>운영</t>
    <phoneticPr fontId="4" type="noConversion"/>
  </si>
  <si>
    <t>2025-12-12 09:32:05</t>
  </si>
  <si>
    <t>WITH TPI AS ( SELECT COMPANY_CD , PAY_YM , EMP_NO FROM HR_TAX_PAY_INFO TPI WHERE COMPANY_CD = 'KL0001' AND PAY_YM BETWEEN '202501' AND '202501' GROUP BY COMPANY_CD, PAY_YM, EMP_NO ), HPD AS ( SELECT WGS_YM , EMP_NO , SUM(PAY_DDCT_AMT) AS PAY_TOT_AMT FROM HR_PCALCPAY_DTL WHERE COMPANY_CD = 'KL0001' AND PAY_DDCT_TP = '1' AND WGS_YM BETWEEN '202501' AND '202501' GROUP BY WGS_YM, EMP_NO ), DNL AS ( SELECT RVERS_YM CRTR_YM , EMP_NO , SUM(BWRK_DY) - SUM(UNPAIED_DY) AS BWRK_CNT FROM HR_OFFTOT_SDTL_X20342 A WHERE COMPANY_CD = 'KL0001' AND RVERS_YM BETWEEN '202501' AND '202501' GROUP BY RVERS_YM, EMP_NO ) SELECT A.* FROM ( SELECT A.PAY_YM YM , A.COMPANY_CD , A.EMP_NO , C.KOR_NM , CASE WHEN NVL(D2.EMP_NO, F.EXCLD_YN) IS NOT NULL THEN '등기이사' WHEN NVL(E.APLY_EXCP_LABOR_DY, 0 ) &gt; NVL(H.BWRK_CNT, 0 ) AND I.START_DT IS NOT NULL THEN '휴직' WHEN NVL(E.APLY_EXCP_LABOR_DY, 0 ) &gt; NVL(H.BWRK_CNT, 0 ) AND I.START_DT IS NULL THEN '근무일수 부족' END AS APLY_EXCLD_REASON_CNTN , NVL(H.BWRK_CNT, 0 ) AS WAGE_PAY_FND_DY , NVL(E.APLY_EXCP_LABOR_DY, 0 ) AS APLY_EXCP_LABOR_DY , CASE WHEN I.START_DT IS NULL THEN C.JNCO_DT ELSE I.START_DT END AS JNCO_DT , CASE WHEN I.START_DT IS NULL THEN C.RETR_DT ELSE I.END_DT END AS RETR_DT , NVL(J.PAY_TOT_AMT, 0 ) AS PAY_TOT_AMT , E.RMK_CNTN FROM TPI A INNER JOIN HR_EMP_MST C ON A.COMPANY_CD = C.COMPANY_CD AND A.EMP_NO = C.EMP_NO LEFT OUTER JOIN HR_EMP_SDTL D ON C.COMPANY_CD = D.COMPANY_CD AND C.EMP_NO = D.EMP_NO AND MCLS_CD = 'HR01_20342' LEFT OUTER JOIN HR_EMP_SDTL D2 ON C.COMPANY_CD = D2.COMPANY_CD AND C.EMP_NO = D2.EMP_NO AND D2.MCLS_CD = 'HR00_20342' AND D2.MNG_DC = '30' LEFT OUTER JOIN HR_EMPY_CRTR_MST_Z20342 E ON TO_CHAR(LAST_DAY(TO_DATE(A.PAY_YM,'YYYYMM' )),'YYYYMMDD' ) BETWEEN E.START_DT AND NVL(E.END_DT,'29991231' ) AND E.EMPY_CRTR_CD = '100' LEFT OUTER JOIN HR_EMPY_CRTR_CLAS_INFO_Z20342 F ON E.COMPANY_CD = F.COMPANY_CD AND E.EMPY_CRTR_CD = F.EMPY_CRTR_CD AND E.START_DT = F.START_DT AND F.CLAS_FG_CD = '200' AND F.EXCLD_YN = 'Y' AND D.MNG_DC = F.CLAS_CD LEFT OUTER JOIN HR_EMPDSB_HST_X20342 G ON C.COMPANY_CD = G.COMPANY_CD AND C.EMP_NO = G.EMP_NO AND TO_CHAR(LAST_DAY(TO_DATE(A.PAY_YM,'YYYYMM' )),'YYYYMMDD' ) BETWEEN G.DSB_TERM_START_DT AND G.DSB_TERM_END_DT LEFT OUTER JOIN DNL H ON C.EMP_NO = H.EMP_NO AND A.PAY_YM = H.CRTR_YM LEFT OUTER JOIN HR_HUANLOA_HST I ON C.COMPANY_CD = I.COMPANY_CD AND C.EMP_NO = I.EMP_NO AND A.PAY_YM BETWEEN SUBSTR(I.START_DT, 0 , 6 ) AND SUBSTR(I.END_DT, 0 , 6) LEFT OUTER JOIN HPD J ON C.EMP_NO = J.EMP_NO AND A.PAY_YM = J.WGS_YM ORDER BY A.PAY_YM, A.EMP_NO ) A WHERE A.APLY_EXCLD_REASON_CNTN IS NOT NULL</t>
  </si>
  <si>
    <t>/api/HR/ODMWFB00400_Z20342_SERVICE/getEmpCardList_list</t>
  </si>
  <si>
    <t>2025-12-12 09:59:18</t>
  </si>
  <si>
    <t>WITH WITH_EMP_MST AS ( SELECT HEM.COMPANY_CD , HEM.BIZAREA_CD , HEM.GEMP_NO , HEM.EMP_NO , TO_CHAR(SYSDATE, 'YYYYMMDD' ) AS REQ_DT , HEM.KOR_NM , HEM.DEPT_CD , HEM.HLOF_FG_CD , HEM.PSTN_CD , HEM.EMPY_TP_CD , HEM.EMP_TP , HEM.OGRP_CD , HEM.JKND_CD , HEM.DUTY_CD , HEM.SLST_CD , HEM.ODTY_CD , HEM.POSI_CD , HES.MNG_DC AS MBST_SPCFCS_TP , HEM.RES_UPPT_BIRYYMM_DT , HED.CC_CD , HED.PJT_CD , HEM.GROUPECNY_DT FROM HR_EMP_MST HEM LEFT JOIN HR_EMP_SDTL HES ON HES.COMPANY_CD = HEM.COMPANY_CD AND HES.EMP_NO = HEM.EMP_NO AND HES.MCLS_CD = 'HR01_20342' LEFT OUTER JOIN HR_EMPINFO_DTL HED ON HED.COMPANY_CD = HEM.COMPANY_CD AND HED.EMP_NO = HEM.EMP_NO WHERE HEM.COMPANY_CD = 'KL0001' ), WITH_HUANCON_HST AS ( SELECT HHH.COMPANY_CD , HHH.EMP_NO , HHH.START_DT , HHH.END_DT , HHH.CTS_DEPT_CD AS DEPT_CD , HHH.PSTN_CD , HHD.EMPY_TP_CD , HHD.EMP_TP , HHD.USERDEF2_CD AS MBST_SPCFCS_TP , HHD.POSI_CD , HHD.OGRP_CD , HHD.JKND_CD , HHD.DUTY_CD , HHD.ODTY_CD , HDC.MCLS_DC FROM HR_HUANCON_HST HHH JOIN HR_HUAN_DTL HHD ON HHH.COMPANY_CD = HHD.COMPANY_CD AND HHH.EMP_NO = HHD.EMP_NO AND HHH.GNFD_LKE_APPNT_NO = HHD.GNFD_LKE_NO AND HHD.GNFD_ST_TP IN ('2' , '4' ) JOIN HR_CODEBASE_DTL HDC ON HHD.COMPANY_CD = HDC.COMPANY_CD AND HDC.MENU_CD = '11' AND HHD.GNFD_CD = HDC.HR_CD AND HDC.MCLS_CD = 'H00' WHERE HHH.COMPANY_CD = 'KL0001' AND EXISTS(SELECT 1 FROM WITH_EMP_MST HEM WHERE HEM.COMPANY_CD = HHH.COMPANY_CD AND HEM.EMP_NO = HHH.EMP_NO AND HEM.REQ_DT BETWEEN HHH.START_DT AND HHH.END_DT) ), WITH_UNION AS ( SELECT HEM.COMPANY_CD, HEM.EMP_NO, '상용직_파견제외' AS FLAG , MAX(HHD.DEPT_CD) KEEP (DENSE_RANK FIRST ORDER BY HHD.GNFD_DT DESC, HHD.GNFD_LKE_NO DESC) AS DEPT_CD , MAX(HHD.PSTN_CD) KEEP (DENSE_RANK FIRST ORDER BY HHD.GNFD_DT DESC, HHD.GNFD_LKE_NO DESC) AS PSTN_CD , MAX(HHD.EMPY_TP_CD) KEEP (DENSE_RANK FIRST ORDER BY HHD.GNFD_DT DESC, HHD.GNFD_LKE_NO DESC) AS EMPY_TP_CD , MAX(HHD.EMP_TP) KEEP (DENSE_RANK FIRST ORDER BY HHD.GNFD_DT DESC, HHD.GNFD_LKE_NO DESC) AS EMP_TP , MAX(HHD.POSI_CD) KEEP (DENSE_RANK FIRST ORDER BY HHD.GNFD_DT DESC, HHD.GNFD_LKE_NO DESC) AS POSI_CD , MAX(HHD.OGRP_CD) KEEP (DENSE_RANK FIRST ORDER BY HHD.GNFD_DT DESC, HHD.GNFD_LKE_NO DESC) AS OGRP_CD , MAX(HHD.JKND_CD) KEEP (DENSE_RANK FIRST ORDER BY HHD.GNFD_DT DESC, HHD.GNFD_LKE_NO DESC) AS JKND_CD , MAX(HHD.DUTY_CD) KEEP (DENSE_RANK FIRST ORDER BY HHD.GNFD_DT DESC, HHD.GNFD_LKE_NO DESC) AS DUTY_CD , MAX(HHD.ODTY_CD) KEEP (DENSE_RANK FIRST ORDER BY HHD.GNFD_DT DESC, HHD.GNFD_LKE_NO DESC) AS ODTY_CD , MAX(HHD.USERDEF2_CD) KEEP (DENSE_RANK FIRST ORDER BY HHD.GNFD_DT DESC, HHD.GNFD_LKE_NO DESC) AS MBST_SPCFCS_TP FROM (SELECT HEM.COMPANY_CD, HEM.REQ_DT, HEM.EMP_NO FROM WITH_EMP_MST HEM WHERE HEM.EMPY_TP_CD = '1' AND NOT EXISTS (SELECT 1 FROM WITH_HUANCON_HST HHH WHERE HHH.COMPANY_CD = 'KL0001' AND HHH.EMP_NO = HEM.EMP_NO AND HEM.REQ_DT BETWEEN HHH.START_DT AND HHH.END_DT AND HHH.MCLS_DC = '16' ) ) HEM JOIN HR_HUAN_DTL HHD ON HHD.COMPANY_CD = HEM.COMPANY_CD AND HHD.EMP_NO = HEM.EMP_NO AND HEM.REQ_DT &gt;= HHD.GNFD_DT AND HHD.GNFD_ST_TP IN ('2' , '4' ) GROUP BY HEM.COMPANY_CD, HEM.EMP_NO, '상용직_파견제외' UNION ALL SELECT HEM.COMPANY_CD, HEM.EMP_NO, '상용직_겸직/파견' AS FLAG , HHH.DEPT_CD , HHH.PSTN_CD , HHH.EMPY_TP_CD , HHH.EMP_TP , HHH.POSI_CD , HHH.OGRP_CD , HHH.JKND_CD , HHH.DUTY_CD , HHH.ODTY_CD , HHH.MBST_SPCFCS_TP FROM WITH_EMP_MST HEM JOIN WITH_HUANCON_HST HHH ON HHH.COMPANY_CD = HEM.COMPANY_CD AND HHH.EMP_NO = HEM.EMP_NO AND HEM.REQ_DT BETWEEN HHH.START_DT AND HHH.END_DT UNION ALL SELECT HEM.COMPANY_CD, HEM.EMP_NO, '일용직' AS FLAG , HCMX.DEPT_CD , NULL AS PSTN_CD , HEM.EMPY_TP_CD , HEM.EMP_TP , HEM.POSI_CD , HEM.OGRP_CD , HEM.JKND_CD , HEM.DUTY_CD , HEM.ODTY_CD , HCMX.MBST_SPCFCS_TP FROM WITH_EMP_MST HEM JOIN HR_CONTRACT_MST_X20342 HCMX ON HCMX.COMPANY_CD = HEM.COMPANY_CD AND HCMX.EMP_NO = HEM.EMP_NO AND HEM.REQ_DT BETWEEN HCMX.CONT_START_DT AND HCMX.CONT_END_DT ) SELECT A.* , (APLT_CNT + CREATE_USER_CNT) AS WFBBABY_CNT , '(' ||APLT_CNT||' / ' ||CREATE_USER_CNT||')명' AS WFBBABY FROM ( SELECT HEM.EMP_NO, HEM.KOR_NM, HEM.PSTN_CD, CASE WHEN LENGTH(MC2.SYSDEF_CD) = 1 THEN CONCAT('0000' , MC2.SYSDEF_CD) WHEN LENGTH(MC2.SYSDEF_CD) = 2 THEN CONCAT('000' , MC2.SYSDEF_CD) WHEN LENGTH(MC2.SYSDEF_CD) = 3 THEN CONCAT('00' , MC2.SYSDEF_CD) WHEN LENGTH(MC2.SYSDEF_CD) = 4 THEN CONCAT('0' , MC2.SYSDEF_CD) WHEN LENGTH(MC2.SYSDEF_CD) = 5 THEN MC2.SYSDEF_CD ELSE 'zzzzz' END AS PSTN_CD_FOR_ORDER, CASE WHEN LENGTH(MC2.DISP_SQ) = 1 THEN CONCAT('0000' , MC2.DISP_SQ) WHEN LENGTH(MC2.DISP_SQ) = 2 THEN CONCAT('000' , MC2.DISP_SQ) WHEN LENGTH(MC2.DISP_SQ) = 3 THEN CONCAT('00' , MC2.DISP_SQ) WHEN LENGTH(MC2.DISP_SQ) = 4 THEN CONCAT('0' , MC2.DISP_SQ) WHEN LENGTH(MC2.DISP_SQ) = 5 THEN CONCAT('' , MC2.DISP_SQ) ELSE '99999' END AS PSTN_CD_DISP_SQ, HEM.POSI_CD, FN_COALESCE(POSIL.SYSDEF_NM, MC.SYSDEF_NM) AS POSI_NM, CASE WHEN LENGTH(MC.SYSDEF_CD) = 1 THEN CONCAT('0000' , MC.SYSDEF_CD) WHEN LENGTH(MC.SYSDEF_CD) = 2 THEN CONCAT('000' , MC.SYSDEF_CD) WHEN LENGTH(MC.SYSDEF_CD) = 3 THEN CONCAT('00' , MC.SYSDEF_CD) WHEN LENGTH(MC.SYSDEF_CD) = 4 THEN CONCAT('0' , MC.SYSDEF_CD) WHEN LENGTH(MC.SYSDEF_CD) = 5 THEN MC.SYSDEF_CD ELSE 'zzzzz' END AS POSI_CD_FOR_ORDER, CASE WHEN LENGTH(MC.DISP_SQ) = 1 THEN CONCAT('0000' , MC.DISP_SQ) WHEN LENGTH(MC.DISP_SQ) = 2 THEN CONCAT('000' , MC.DISP_SQ) WHEN LENGTH(MC.DISP_SQ) = 3 THEN CONCAT('00' , MC.DISP_SQ) WHEN LENGTH(MC.DISP_SQ) = 4 THEN CONCAT('0' , MC.DISP_SQ) WHEN LENGTH(MC.DISP_SQ) = 5 THEN CONCAT('' , MC.DISP_SQ) ELSE '99999' END AS POSI_CD_DISP_SQ, HEM.DEPT_CD, HEM.EMP_TP, FN_COALESCE(MDML.DEPT_NM, HEM.DEPT_NM) AS DEPT_NM, HEM.DEPT_START_DT , NVL(HWIX.APLT_CNT , 0 ) AS APLT_CNT , NVL(HWIX.CREATE_USER_CNT, 0 ) AS CREATE_USER_CNT FROM (SELECT HEM.COMPANY_CD, HEM.BIZAREA_CD, HEM.GEMP_NO, HEM.DEPT_CD, MDM.DEPT_NM, HEM.EMP_NO, HEM.KOR_NM, HEM.HLOF_FG_CD , HEM.CC_CD, HEM.PJT_CD, HEM.GROUPECNY_DT, HEM.RES_UPPT_BIRYYMM_DT , HEM.PSTN_CD, HEM.EMPY_TP_CD, HEM.EMP_TP, HEM.MBST_SPCFCS_TP, HEM.POSI_CD, HEM.OGRP_CD, HEM.JKND_CD, HEM.DUTY_CD, HEM.ODTY_CD , MDM.DEPT_START_DT , ROWNUM AS RN FROM (SELECT A.COMPANY_CD, A.BIZAREA_CD, A.GEMP_NO, A.EMP_NO, A.KOR_NM , A.HLOF_FG_CD, A.CC_CD, A.PJT_CD, A.GROUPECNY_DT, A.RES_UPPT_BIRYYMM_DT, B.FLAG , CASE WHEN B.EMP_NO IS NULL THEN A.DEPT_CD ELSE B.DEPT_CD END AS DEPT_CD , CASE WHEN B.EMP_NO IS NULL THEN A.PSTN_CD ELSE B.PSTN_CD END AS PSTN_CD , CASE WHEN B.EMP_NO IS NULL THEN A.EMPY_TP_CD ELSE B.EMPY_TP_CD END AS EMPY_TP_CD , CASE WHEN B.EMP_NO IS NULL THEN A.EMP_TP ELSE B.EMP_TP END AS EMP_TP , CASE WHEN B.EMP_NO IS NULL THEN A.POSI_CD ELSE B.POSI_CD END AS POSI_CD , CASE WHEN B.EMP_NO IS NULL THEN A.OGRP_CD ELSE B.OGRP_CD END AS OGRP_CD , CASE WHEN B.EMP_NO IS NULL THEN A.JKND_CD ELSE B.JKND_CD END AS JKND_CD , CASE WHEN B.EMP_NO IS NULL THEN A.DUTY_CD ELSE B.DUTY_CD END AS DUTY_CD , CASE WHEN B.EMP_NO IS NULL THEN A.ODTY_CD ELSE B.ODTY_CD END AS ODTY_CD , CASE WHEN B.EMP_NO IS NULL THEN A.MBST_SPCFCS_TP ELSE B.MBST_SPCFCS_TP END AS MBST_SPCFCS_TP FROM WITH_EMP_MST A LEFT JOIN WITH_UNION B ON B.COMPANY_CD = A.COMPANY_CD AND B.EMP_NO = A.EMP_NO) HEM LEFT JOIN MA_DEPT_MST MDM ON MDM.COMPANY_CD = HEM.COMPANY_CD AND MDM.DEPT_CD = HEM.DEPT_CD AND TO_CHAR(SYSDATE, 'YYYYMMDD' ) BETWEEN MDM.DEPT_START_DT AND COALESCE(MDM.DEPT_END_DT, '29991231' ) WHERE HEM.DEPT_CD IS NOT NULL ) HEM LEFT OUTER JOIN MA_DEPT_LDTL MDML ON MDML.COMPANY_CD = HEM.COMPANY_CD AND MDML.DEPT_CD = HEM.DEPT_CD AND MDML.DEPT_START_DT = HEM.DEPT_START_DT AND MDML.LANG_CD = 'KO' LEFT OUTER JOIN MA_CODEDTL MC ON HEM.COMPANY_CD = MC.COMPANY_CD AND MC.MODULE_CD = 'HR' AND MC.FIELD_CD = 'P00640' AND HEM.POSI_CD = MC.SYSDEF_CD LEFT OUTER JOIN MA_CODEDTL MC2 ON HEM.COMPANY_CD = MC2.COMPANY_CD AND MC2.MODULE_CD = 'HR' AND MC2.FIELD_CD = 'P00650' AND HEM.PSTN_CD = MC2.SYSDEF_CD LEFT OUTER JOIN MA_CODEDTL_SDTL POSIL ON POSIL.COMPANY_CD = MC.COMPANY_CD AND POSIL.SYSDEF_CD = MC.SYSDEF_CD AND POSIL.MODULE_CD = MC.MODULE_CD AND POSIL.FIELD_CD = MC.FIELD_CD AND POSIL.LANG_CD = 'KO' LEFT OUTER JOIN (SELECT HWIX.COMPANY_CD, HWIX.EMP_NO , SUM(CASE WHEN HWIX.USER_FG = '4' THEN 1 ELSE 0 END) AS APLT_4_CNT , SUM(CASE WHEN HWIX.CREATE_USER_ID IS NULL AND HWIX.USER_FG != '4' THEN 1 ELSE 0 END) AS APLT_CNT , SUM(CASE WHEN HWIX.CREATE_USER_ID IS NOT NULL THEN 1 ELSE 0 END) AS CREATE_USER_CNT FROM HR_WFBBABY_INFO_X20342 HWIX WHERE 1 =1 GROUP BY HWIX.COMPANY_CD, HWIX.EMP_NO) HWIX ON HWIX.COMPANY_CD = HEM.COMPANY_CD AND HWIX.EMP_NO = HEM.EMP_NO WHERE HEM.COMPANY_CD = 'KL0001' AND ('1' IS NULL OR '1' = ' ' OR HEM.HLOF_FG_CD = '1' ) AND (HEM.BIZAREA_CD IN ( '100' , '100' ) ) AND (HEM.DEPT_CD IN ( '100101' , '100201' , '100301' , '100401' , '100601' , '150101' , '150201' , '150202' , '150203' , '150207' , '150208' , '200101' , '200102' , '200103' , '200201' , '200202' , '200203' , '200204' , '200207' , '200209' , '200301' , '200302' , '200303' , '200304' , '200305' , '200307' , '200308' , '200312' , '200313' , '200400' , '200401' , '200402' , '200403' , '200404' , '200406' , '200802' , '250102' , '250103' , '250104' , '250201' , '250202' , '250203' , '250204' , '250206' , '250301' , '250304' , '250305' , '250311' , '259998' , '259999' , '300101' , '300201' , '300202' , '300205' , '300208' , '300210' , '300212' , '300213' , '300304' , '300305' , '300401' , '300402' , '300404' , '300405' , '300602' , '300702' , '350101' , '350103' , '350202' , '350203' , '350204' , '350205' , '350206' , '350207' , '350211' , '350215' , '350216' , '350217' , '350220' , '350301' , '350302' , '400201' , '400202' , '400203' , '400205' , '400206' , '400215' , '400301' , '400302' , '400303' , '400306' , '400316' , '450101' , '450105' , '450201' , '450202' , '450206' , '450216' , '450226' , '500201' , '500202' , '500208' , '500212' , '500218' , '600111' , '600112' , '700101' , '700201' ) ) ) A ORDER BY EMP_NO ASC, DEPT_CD, PSTN_CD_FOR_ORDER, PSTN_CD_DISP_SQ, POSI_CD_FOR_ORDER, POSI_CD_DISP_SQ</t>
  </si>
  <si>
    <t>2025-12-12 10:18:19</t>
  </si>
  <si>
    <t>SELECT '629962' AS EMP_NO, '4' AS EMP_TP, '1' AS NO_SQ, '100' AS BIZAREA_CD, TMP.BWRK_DT, COALESCE(HPD2.PAY_TOT_AMT, 0 ) AS PAY_TOT_AMT, COALESCE(HPD2.TOTDEDUCT_AMT, 0 ) + COALESCE(HPI.INTAX_AMT, 0 ) + COALESCE(HPI.RAR_INTAX_AMT, 0 ) AS DEDUCT_TOT_AMT, COALESCE(HPD2.PAY_TOT_AMT, 0 ) - (COALESCE(HPD2.TOTDEDUCT_AMT, 0 ) + COALESCE(HPI.INTAX_AMT, 0 ) + COALESCE(HPI.RAR_INTAX_AMT, 0 )) AS DEFRER_PAY_AMT, COALESCE(HPI.INTAX_AMT, 0 ) AS INTAX_AMT, COALESCE(HPI.RAR_INTAX_AMT, 0 ) AS RAR_INTAX_AMT, COALESCE(HPD.PAY_DDCT_CD, HPM.PAY_DDCT_CD) AS PAY_DDCT_CD, HPM.PAY_DDCT_TP, COALESCE(HPD.PAY_DDCT_AMT, 0 ) AS PAY_DDCT_AMT, HPD.CAL_TXT, COALESCE(MCM.CLOSE_YN, 'N' ) AS CLOSE_YN, TMP.BWRK_FG_CD, TMP.DNL_ARLT_CD, TMP.DNL_ARLT_NM AS DNL_ARLT_NM, CASE WHEN TMP.DNL_ARLT_CD = 'AL' OR TMP.DNL_ARLT_CD IN ( SELECT HCD.HR_CD FROM HR_CODEBASE_DTL HCD WHERE HCD.COMPANY_CD = 'KL0001' AND HCD.MENU_CD = '14' AND HCD.MCLS_CD = '024' AND HCD.MCLS_DC IN ('OL' ) AND HCD.USE_YN = 'Y' ) THEN 0 ELSE COALESCE(TMP.BWRK_TM_DY_HOUR_1, 0 ) END AS BWRK_TM_DY_HOUR_1, COALESCE(TMP.BWRK_TM_DY_HOUR_2, 0 ) AS BWRK_TM_DY_HOUR_2, COALESCE(TMP.BWRK_TM_DY_HOUR_3, 0 ) AS BWRK_TM_DY_HOUR_3, COALESCE(TMP.BWRK_TM_DY_HOUR_4, 0 ) AS BWRK_TM_DY_HOUR_4, COALESCE(TMP.BWRK_TM_DY_HOUR_5, 0 ) AS BWRK_TM_DY_HOUR_5, COALESCE(TMP.BWRK_TM_DY_HOUR_6, 0 ) AS BWRK_TM_DY_HOUR_6 FROM HR_PDCALITEM_INFO HPM INNER JOIN ( SELECT T1.BWRK_DT, MCI.BWRK_FG_CD, HDAM.DNL_ARLT_CD, HCBM.HR_CD_NM AS DNL_ARLT_NM, HWAM.REAL_CNFM_BWRK_TM_CNT AS BWRK_TM_DY_HOUR_1, HWAM.PAID_HLDY_BWRK_TM_CNT AS BWRK_TM_DY_HOUR_2, HWAM.OVER_BWRK_CNFM_TM_CNT AS BWRK_TM_DY_HOUR_3, HWAM.NGHT_BWRK_TM_CNT AS BWRK_TM_DY_HOUR_4, HWAM.HLDY_BWRK_CNFM_TM_CNT AS BWRK_TM_DY_HOUR_5, HWAM.HLDY_OVER_BWRK_TM_CNT AS BWRK_TM_DY_HOUR_6 FROM ( SELECT TO_CHAR(TO_DATE('20250901' , 'YYYYMMDD' )+LEVEL-1 , 'YYYYMMDD' ) AS BWRK_DT FROM DUAL CONNECT BY LEVEL &lt;= (TO_DATE('20250930' , 'YYYYMMDD' )-TO_DATE('20250901' , 'YYYYMMDD' )+1 ) ) T1 LEFT OUTER JOIN HR_OFFCON_INFO HOI ON COMPANY_CD = 'KL0001' AND BIZAREA_CD = '100' AND STDRIEM_CD = 'GUN037' LEFT OUTER JOIN MA_CALENDAR_INFO MCI ON MCI.COMPANY_CD = 'KL0001' AND MCI.CLND_TP = HOI.CHAR_CD_VAL_DC AND MCI.CLND_DT = T1.BWRK_DT LEFT OUTER JOIN HR_DNL_ARLT_MST_Z20342 HDAM ON HDAM.COMPANY_CD = 'KL0001' AND HDAM.EMP_NO = '629962' AND HDAM.BWRK_DT = T1.BWRK_DT LEFT OUTER JOIN HR_CODEBASE_MST HCBM ON HCBM.COMPANY_CD = HDAM.COMPANY_CD AND HCBM.MENU_CD = '14' AND HCBM.HR_CD = HDAM.DNL_ARLT_CD AND HCBM.USE_YN = 'Y' LEFT OUTER JOIN HR_DNL_WGS_ARLT_MST_Z20342 HWAM ON HWAM.COMPANY_CD = 'KL0001' AND HWAM.BWRK_DT = T1.BWRK_DT AND HWAM.EMP_NO = '629962' AND HWAM.NO_SQ = '1' LEFT OUTER JOIN HR_EMP_MST HEM ON HEM.COMPANY_CD = 'KL0001' AND HEM.EMP_NO = '629962' LEFT OUTER JOIN HR_HUAN_DTL HHD ON HHD.COMPANY_CD = HEM.COMPANY_CD AND HHD.EMP_NO = HEM.EMP_NO AND HHD.GNFD_CD IN ('2097' ) AND HHD.GNFD_DT BETWEEN '20250901' AND '20250930' AND HHD.GNFD_ST_TP = '2' WHERE T1.BWRK_DT &gt;= COALESCE(HEM.JNCO_DT,'99991231' ) AND T1.BWRK_DT &lt;= COALESCE(HEM.RETR_DT,'99991231' ) AND T1.BWRK_DT &lt; COALESCE(HHD.GNFD_DT,'99991231' ) ) TMP ON 1 =1 LEFT OUTER JOIN ( SELECT BWRK_DT, PAY_DDCT_TP, PAY_DDCT_CD, PAY_DDCT_AMT, CAL_TXT FROM HR_PDCALCPAY_DTL WHERE COMPANY_CD = 'KL0001' AND WGS_YM = '202509' AND WGS_TP = '1' AND NO_SQ = '1' AND EMP_NO = '629962' GROUP BY BWRK_DT, PAY_DDCT_TP, PAY_DDCT_CD, PAY_DDCT_AMT, CAL_TXT UNION ALL SELECT T1.BWRK_DT, T1.PAY_DDCT_TP, CONCAT('REPAYMENT_' , T1.PAY_DDCT_CD) AS PAY_DDCT_CD, COALESCE(HPPD.PAY_DDCT_AMT2, 0 ) - COALESCE(HPPD.PAY_DDCT_AMT, 0 ) AS PAY_DDCT_AMT, HPPD.CAL_TXT FROM ( SELECT T.BWRK_DT, HPPD.PAY_DDCT_TP, HPPD.PAY_DDCT_CD FROM ( SELECT TO_CHAR(TO_DATE('20250901' , 'YYYYMMDD' )+LEVEL-1 , 'YYYYMMDD' ) AS BWRK_DT FROM DUAL CONNECT BY LEVEL &lt;= (TO_DATE('20250930' , 'YYYYMMDD' )-TO_DATE('20250901' , 'YYYYMMDD' )+1 ) ) T LEFT JOIN HR_PDCALCPAY_DTL HPPD ON HPPD.COMPANY_CD = 'KL0001' AND HPPD.WGS_YM = '202509' AND HPPD.WGS_TP = '1' AND HPPD.NO_SQ = '1' AND HPPD.EMP_NO = '629962' AND HPPD.PAY_DDCT_AMT &lt;&gt; PAY_DDCT_AMT2 AND HPPD.PAY_DDCT_AMT2 &gt; 0 GROUP BY T.BWRK_DT, HPPD.PAY_DDCT_TP, HPPD.PAY_DDCT_CD ) T1 LEFT JOIN HR_PDCALCPAY_DTL HPPD ON 1 =1 AND T1.PAY_DDCT_TP = HPPD.PAY_DDCT_TP AND T1.PAY_DDCT_CD = HPPD.PAY_DDCT_CD AND T1.BWRK_DT = HPPD.BWRK_DT AND HPPD.COMPANY_CD = 'KL0001' AND HPPD.WGS_YM = '202509' AND HPPD.WGS_TP = '1' AND HPPD.NO_SQ = '1' AND HPPD.EMP_NO = '629962' AND HPPD.PAY_DDCT_AMT &lt;&gt; PAY_DDCT_AMT2 AND HPPD.PAY_DDCT_AMT2 &gt; 0 GROUP BY T1.BWRK_DT, T1.PAY_DDCT_TP, T1.PAY_DDCT_CD, HPPD.PAY_DDCT_AMT, HPPD.PAY_DDCT_AMT2, HPPD.CAL_TXT ) HPD ON TMP.BWRK_DT = HPD.BWRK_DT AND HPM.PAY_DDCT_TP = HPD.PAY_DDCT_TP AND (HPM.PAY_DDCT_CD = HPD.PAY_DDCT_CD OR CONCAT('REPAYMENT_' , HPM.PAY_DDCT_CD) = HPD.PAY_DDCT_CD) LEFT OUTER JOIN ( SELECT BWRK_DT, SUM(CASE WHEN PAY_DDCT_TP = '1' THEN PAY_DDCT_AMT END) AS PAY_TOT_AMT, SUM(CASE WHEN PAY_DDCT_TP = '2' THEN PAY_DDCT_AMT END) AS TOTDEDUCT_AMT FROM HR_PDCALCPAY_DTL WHERE COMPANY_CD = 'KL0001' AND WGS_YM = '202509' AND WGS_TP = '1' AND NO_SQ = '1' AND EMP_NO = '629962' AND PAY_DDCT_CD != (CASE WHEN '1' != '1' THEN COALESCE('D003' , 'DUMMY' ) ELSE 'DUMMY' END) GROUP BY BWRK_DT ) HPD2 ON TMP.BWRK_DT = HPD2.BWRK_DT LEFT OUTER JOIN HR_PDCALCTAX_INFO HPI ON HPM.COMPANY_CD = HPI.COMPANY_CD AND HPI.WGS_TP = '1' AND HPI.WGS_YM = '202509' AND HPI.NO_SQ = '1' AND HPI.EMP_NO = '629962' AND TMP.BWRK_DT = HPI.BWRK_DT LEFT OUTER JOIN MA_CLOSE_MST MCM ON HPM.COMPANY_CD = MCM.COMPANY_CD AND HPM.EMP_TP = MCM.EMP_TP AND MCM.EMP_CD = CASE WHEN HPM.EMP_TP = '2' THEN '1' ELSE '2' END AND MCM.CONN_GRP_CD = '*' AND MCM.PC_CD = '*' AND MCM.DEPT_CD = '*' AND MCM.PLANT_CD = '*' AND MCM.WH_CD = '*' AND (MCM.CLOSE_DT = '*' OR MCM.CLOSE_DT IS NOT NULL) AND MCM.MODULE_CD = 'HR' AND MCM.CLOSE_TP_CD = '21' AND MCM.CLOSE_MD_TP = '2' AND MCM.CLOSE_CLAS_TP = '101' AND MCM.BIZAREA_CD = '100' AND MCM.FMTN_SQ_TP = CASE WHEN HPM.EMP_TP = '2' THEN '95' ELSE '1' END AND MCM.WGS_TP = '1' AND MCM.CLOSE_YM = '202509' WHERE HPM.COMPANY_CD = 'KL0001' AND HPM.EMP_TP = '4' AND HPM.PAY_DDCT_TP IN ('1' , '2' ) AND HPM.WGS_YM = ( SELECT MAX(WGS_YM) FROM HR_PDCALITEM_INFO WHERE COMPANY_CD = 'KL0001' AND EMP_TP = '4' AND PAY_DDCT_TP IN ('1' , '2' ) AND WGS_YM &lt;= '202509' ) ORDER BY TMP.BWRK_DT, HPM.PAY_DDCT_CD</t>
  </si>
  <si>
    <t>2025-12-12 10:18:27</t>
  </si>
  <si>
    <t>SELECT '600260' AS EMP_NO, '100' AS BIZAREA_CD, HPPD.EMP_TP, HPPD.PAY_DDCT_TP, CONCAT('REPAYMENT_' , HPPD.PAY_DDCT_CD) AS PAY_DDCT_CD, NULL AS CALCFOR_TXT, NULL AS UNIT_PROC_FG_CD, COALESCE(SUM(HPPD.PAY_DDCT_AMT2), 0 ) - COALESCE(SUM(HPPD.PAY_DDCT_AMT), 0 ) AS PAY_DDCT_AMT FROM HR_PDCALCPAY_DTL HPPD WHERE HPPD.COMPANY_CD = 'KL0001' AND HPPD.BIZAREA_CD = '100' AND HPPD.WGS_YM = '202509' AND HPPD.WGS_TP = '1' AND HPPD.NO_SQ = '1' AND HPPD.EMP_NO = '600260' AND HPPD.PAY_DDCT_AMT &lt;&gt; HPPD.PAY_DDCT_AMT2 AND HPPD.PAY_DDCT_AMT2 &gt; 0 GROUP BY HPPD.EMP_TP, HPPD.PAY_DDCT_TP, HPPD.PAY_DDCT_CD</t>
  </si>
  <si>
    <t>2025-12-12 10:31:07</t>
  </si>
  <si>
    <t>SELECT HEM.COMPANY_CD, ( CASE WHEN MCL.COMPANY_NM IS NULL OR MCL.COMPANY_NM ='' THEN MCM.COMPANY_NM ELSE MCL.COMPANY_NM END ) COMPANY_NM, HEM.BIZAREA_CD, ( CASE WHEN MBL.BIZAREA_NM IS NULL OR MBL.BIZAREA_NM ='' THEN MBM.BIZAREA_NM ELSE MBL.BIZAREA_NM END ) BIZAREA_NM, HEM.DEPT_CD, ( CASE WHEN MDL.DEPT_NM IS NULL OR MDL.DEPT_NM ='' THEN MDM.DEPT_NM ELSE MDL.DEPT_NM END ) DEPT_NM, HEM.EMP_NO, HEM.KOR_NM, HEM.POSI_CD, ( CASE WHEN MC1S.SYSDEF_NM IS NULL OR MC1S.SYSDEF_NM ='' THEN MC1.SYSDEF_NM ELSE MC1S.SYSDEF_NM END ) NM_DUTY_RANK, HEM.JNCO_DT, HEM.JNCO_DT AS DT_ENTER_DISP, HEM.RETR_DT, HEM.RETIRESTDR_DT, HEM.DUTY_CD, ( CASE WHEN MC2S.SYSDEF_NM IS NULL OR MC2S.SYSDEF_NM ='' THEN MC2.SYSDEF_NM ELSE MC2S.SYSDEF_NM END ) NM_DUTY_WORK, HEM.PSTN_CD, ( CASE WHEN MC3S.SYSDEF_NM IS NULL OR MC3S.SYSDEF_NM ='' THEN MC3.SYSDEF_NM ELSE MC3S.SYSDEF_NM END ) NM_DUTY_STEP, HEM.GEMP_NO, HEM.EMP_TP, HEM.EMPY_TP_CD, HED.EMAIL_NM, HED.EMGNC_CNTC_NO AS HP_NO , HEM.RES_NO, HED.RES_POST_NO, HED.BASE_RES_ADDR, HED.DTL_RES_ADDR, HED.TEL_NO, HEM.ENG_LNM_NM2, HEM.ENG_FNM_NM2, HEM.OGRP_CD, HEM.JKND_CD, HEM.SERI_CD, HEM.ODTY_CD, HEM.PSN_EMP_NO, ( CASE WHEN MC4S.SYSDEF_NM IS NULL OR MC4S.SYSDEF_NM ='' THEN MC4.SYSDEF_NM ELSE MC4S.SYSDEF_NM END ) ODTY_NM FROM HR_EMP_MST HEM INNER JOIN MA_COMPANY MCM ON HEM.COMPANY_CD = MCM.COMPANY_CD LEFT OUTER JOIN MA_COMPANY_LDTL MCL ON MCL.COMPANY_CD = MCM.COMPANY_CD AND MCL.LANG_CD = '' LEFT OUTER JOIN HR_EMPINFO_DTL HED ON HEM.COMPANY_CD = HED.COMPANY_CD AND HEM.EMP_NO = HED.EMP_NO INNER JOIN MA_DEPT_MST MDM ON HEM.COMPANY_CD = MDM.COMPANY_CD AND HEM.DEPT_CD = MDM.DEPT_CD LEFT OUTER JOIN MA_DEPT_LDTL MDL ON MDL.COMPANY_CD = MDM.COMPANY_CD AND MDL.DEPT_CD = MDM.DEPT_CD AND MDL.DEPT_START_DT = MDM.DEPT_START_DT AND MDL.LANG_CD = '' INNER JOIN MA_BIZAREA_MST MBM ON MDM.COMPANY_CD = MBM.COMPANY_CD AND MDM.BIZAREA_CD = MBM.BIZAREA_CD LEFT OUTER JOIN MA_BIZAREA_LDTL MBL ON MBL.COMPANY_CD = MBM.COMPANY_CD AND MBL.BIZAREA_CD = MBM.BIZAREA_CD AND MBL.LANG_CD = '' LEFT OUTER JOIN MA_CODEDTL MC1 ON MC1.COMPANY_CD = HEM.COMPANY_CD AND MC1.MODULE_CD = 'HR' AND MC1.FIELD_CD = 'P00640' AND MC1.SYSDEF_CD = HEM.POSI_CD LEFT OUTER JOIN MA_CODEDTL_SDTL MC1S ON MC1S.COMPANY_CD = HEM.COMPANY_CD AND MC1S.MODULE_CD = 'HR' AND MC1S.FIELD_CD = 'P00640' AND MC1S.SYSDEF_CD = HEM.POSI_CD AND MC1S.LANG_CD = '' LEFT OUTER JOIN MA_CODEDTL MC2 ON MC2.COMPANY_CD = HEM.COMPANY_CD AND MC2.MODULE_CD = 'HR' AND MC2.FIELD_CD = 'P00920' AND MC2.SYSDEF_CD = HEM.DUTY_CD LEFT OUTER JOIN MA_CODEDTL_SDTL MC2S ON MC2S.COMPANY_CD = HEM.COMPANY_CD AND MC2S.MODULE_CD = 'HR' AND MC2S.FIELD_CD = 'P00920' AND MC2S.SYSDEF_CD = HEM.DUTY_CD AND MC2S.LANG_CD = '' LEFT OUTER JOIN MA_CODEDTL MC3 ON MC3.COMPANY_CD = HEM.COMPANY_CD AND MC3.MODULE_CD = 'HR' AND MC3.FIELD_CD = 'P00650' AND MC3.SYSDEF_CD = HEM.PSTN_CD LEFT OUTER JOIN MA_CODEDTL_SDTL MC3S ON MC3S.COMPANY_CD = HEM.COMPANY_CD AND MC3S.MODULE_CD = 'HR' AND MC3S.FIELD_CD = 'P00650' AND MC3S.SYSDEF_CD = HEM.PSTN_CD AND MC3S.LANG_CD = '' LEFT OUTER JOIN MA_CODEDTL MC4 ON MC4.COMPANY_CD = 'KL0001' AND MC4.MODULE_CD = 'HR' AND MC4.FIELD_CD = 'P00980' AND MC4.SYSDEF_CD = HEM.ODTY_CD LEFT OUTER JOIN MA_CODEDTL_SDTL MC4S ON MC4S.COMPANY_CD = 'KL0001' AND MC4S.MODULE_CD = 'HR' AND MC4S.FIELD_CD = 'P00980' AND MC4S.SYSDEF_CD = HEM.ODTY_CD AND MC4S.LANG_CD = '' WHERE MDM.DEPT_START_DT = ( SELECT MAX(MD2.DEPT_START_DT) FROM MA_DEPT_MST MD2 WHERE MD2.COMPANY_CD = MDM.COMPANY_CD AND MD2.DEPT_CD = MDM.DEPT_CD ) AND HEM.COMPANY_CD = 'KL0001' AND HEM.HLOF_FG_CD = '1' ORDER BY HEM.COMPANY_CD ASC, HEM.EMP_NO ASC</t>
  </si>
  <si>
    <t>2025-12-12 10:34:01</t>
  </si>
  <si>
    <t>SELECT CNT.COMPANY_CD , CNT.COMPANY_NM, CNT.BIZAREA_CD, CNT.BIZAREA_NM, CNT.UP_DEPT_CD, CNT.UP_DEPT_NM, CNT.DEPT_CD , CNT.DEPT_NM, CNT.GEMP_NO , CNT.EMP_NO , CNT.KOR_NM , CNT.ENG_NM, CNT.GROUPECNY_DT , CNT.JNCO_DT , CNT.RETR_DT , CNT.RES_NO, CNT.SEX_CD , CNT.SEX_NM, CNT.HLOF_FG_CD , CNT.HLOF_FG_NM, CNT.EMPY_TP_CD , CNT.EMPY_TP_NM, CNT.EMP_TP, CNT.EMP_TP_NM, CNT.CC_CD , CNT.CC_NM, CNT.POSI_CD , CNT.POSI_NM, CNT.PSTN_CD , CNT.PSTN_NM, CNT.WORK_YE, CNT.ODTY_CD , CNT.ODTY_NM, CNT.DUTY_CD , CNT.DUTY_NM, CNT.SLST_CD, CNT.EMGNC_CNTC_NO , CNT.EMAIL_NM , CNT.RES_POST_NO, CNT.BASE_RES_ADDR, CNT.DTL_RES_ADDR, CNT.BASE_DTL_RES_ADDR, CNT.SORT_SQ FROM (SELECT DISTINCT ROW_NUMBER() OVER (ORDER BY EMP.COMPANY_CD) AS NUM_SQ, EMP.COMPANY_CD , FN_COALESCE(MCL.COMPANY_NM, CMP.COMPANY_NM) AS COMPANY_NM, EMP.BIZAREA_CD, FN_COALESCE(BIZL.BIZAREA_NM, BIZ.BIZAREA_NM) AS BIZAREA_NM, CASE WHEN EMP.HLOF_FG_CD = '3' THEN UDEPT.DEPT_CD WHEN EMP.HLOF_FG_CD = '1' THEN DEPT2.UP_DEPT_CD ELSE DEPT2.UP_DEPT_CD END AS UP_DEPT_CD, CASE WHEN EMP.HLOF_FG_CD = '3' THEN FN_COALESCE(UDEPTL.DEPT_NM, UDEPT.DEPT_NM) WHEN EMP.HLOF_FG_CD = '1' THEN DEPT2.UP_DEPT_NM ELSE DEPT2.UP_DEPT_NM END AS UP_DEPT_NM , EMP.DEPT_CD , CASE WHEN EMP.HLOF_FG_CD = '3' THEN FN_COALESCE(DEPTL.DEPT_NM, DEPT.DEPT_NM) WHEN EMP.HLOF_FG_CD = '1' THEN DEPT2.DEPT_NM ELSE DEPT2.DEPT_NM END AS DEPT_NM , EMP.GEMP_NO , EMP.EMP_NO , EMP.KOR_NM , CONCAT(EMP.ENG_LNM_NM2, EMP.ENG_FNM_NM2) AS ENG_NM, EMP.GROUPECNY_DT , EMP.JNCO_DT , EMP.RETR_DT , EMP.RES_NO, EMP.SEX_CD , FN_COALESCE(CDT3L.SYSDEF_NM, CDT3.SYSDEF_NM) AS SEX_NM, EMP.HLOF_FG_CD , FN_COALESCE(CDT1L.SYSDEF_NM, CDT1.SYSDEF_NM) AS HLOF_FG_NM, EMP.EMPY_TP_CD , FN_COALESCE(CDT2L.SYSDEF_NM, CDT2.SYSDEF_NM) AS EMPY_TP_NM, EMP.EMP_TP, CASE WHEN ( SELECT NVL(MAX(APPFG_CD), '2' ) FROM CI_HRUNTD_MST WHERE CLAS_TP_CD = ( SELECT SYSDEF_CD FROM CI_CODEDTL WHERE MODULE_CD = 'CI' AND FIELD_CD = 'P00040' AND REL_FLAG_1_CD = 'EMP_TP' ) )='1' THEN ( SELECT FN_COALESCE(HRUL.SYSDEF_NM, HRU.SYSDEF_NM) SYSDEF_NM FROM CI_HRUNTD_MST HRU LEFT OUTER JOIN CI_HRUNTD_LDTL HRUL ON HRU.CLAS_TP_CD = HRUL.CLAS_TP_CD AND HRU.NO_SQ = HRUL.NO_SQ AND HRUL.LANG_CD = 'KO' WHERE HRU.CLAS_TP_CD = ( SELECT SYSDEF_CD FROM CI_CODEDTL WHERE MODULE_CD = 'CI' AND FIELD_CD = 'P00040' AND REL_FLAG_1_CD = 'EMP_TP' ) AND HRU.APPFG_CD = '1' AND HRU.SYSDEF_CD = ( SELECT UNTD_SYSDEF_CD FROM CI_HRUNTDMAP_INFO WHERE CLAS_TP_CD = ( SELECT SYSDEF_CD FROM CI_CODEDTL WHERE MODULE_CD = 'CI' AND FIELD_CD = 'P00040' AND REL_FLAG_1_CD = 'EMP_TP' ) AND COMPANY_CD = EMP.COMPANY_CD AND SYSDEF_CD = EMP.EMP_TP ) ) ELSE ( SELECT SYSDEF_NM FROM MA_CODEDTL WHERE COMPANY_CD = EMP.COMPANY_CD AND MODULE_CD = 'HR' AND FIELD_CD = 'P00220' AND SYSDEF_CD = EMP.EMP_TP ) END AS EMP_TP_NM, EINFO.CC_CD , FN_COALESCE(CCL.CC_NM, CC.CC_NM) AS CC_NM, EMP.POSI_CD, CASE WHEN ( SELECT NVL(MAX(APPFG_CD), '2' ) FROM CI_HRUNTD_MST WHERE CLAS_TP_CD = ( SELECT SYSDEF_CD FROM CI_CODEDTL WHERE MODULE_CD = 'CI' AND FIELD_CD = 'P00040' AND REL_FLAG_1_CD = 'POSI_CD' ) )='1' THEN ( SELECT FN_COALESCE(HRUL.SYSDEF_NM, HRU.SYSDEF_NM) SYSDEF_NM FROM CI_HRUNTD_MST HRU LEFT OUTER JOIN CI_HRUNTD_LDTL HRUL ON HRU.CLAS_TP_CD = HRUL.CLAS_TP_CD AND HRU.NO_SQ = HRUL.NO_SQ AND HRUL.LANG_CD = 'KO' WHERE HRU.CLAS_TP_CD = ( SELECT SYSDEF_CD FROM CI_CODEDTL WHERE MODULE_CD = 'CI' AND FIELD_CD = 'P00040' AND REL_FLAG_1_CD = 'POSI_CD' ) AND HRU.APPFG_CD = '1' AND HRU.SYSDEF_CD = ( SELECT UNTD_SYSDEF_CD FROM CI_HRUNTDMAP_INFO WHERE CLAS_TP_CD = ( SELECT SYSDEF_CD FROM CI_CODEDTL WHERE MODULE_CD = 'CI' AND FIELD_CD = 'P00040' AND REL_FLAG_1_CD = 'POSI_CD' ) AND COMPANY_CD = EMP.COMPANY_CD AND SYSDEF_CD = EMP.POSI_CD ) ) ELSE ( SELECT SYSDEF_NM FROM MA_CODEDTL WHERE COMPANY_CD = EMP.COMPANY_CD AND MODULE_CD = 'HR' AND FIELD_CD = 'P00640' AND SYSDEF_CD = EMP.POSI_CD ) END AS POSI_NM, EMP.PSTN_CD, CASE WHEN ( SELECT NVL(MAX(APPFG_CD), '2' ) FROM CI_HRUNTD_MST WHERE CLAS_TP_CD = ( SELECT SYSDEF_CD FROM CI_CODEDTL WHERE MODULE_CD = 'CI' AND FIELD_CD = 'P00040' AND REL_FLAG_1_CD = 'PSTN_CD' ) )='1' THEN ( SELECT FN_COALESCE(HRUL.SYSDEF_NM, HRU.SYSDEF_NM) SYSDEF_NM FROM CI_HRUNTD_MST HRU LEFT OUTER JOIN CI_HRUNTD_LDTL HRUL ON HRU.CLAS_TP_CD = HRUL.CLAS_TP_CD AND HRU.NO_SQ = HRUL.NO_SQ AND HRUL.LANG_CD = 'KO' WHERE HRU.CLAS_TP_CD = ( SELECT SYSDEF_CD FROM CI_CODEDTL WHERE MODULE_CD = 'CI' AND FIELD_CD = 'P00040' AND REL_FLAG_1_CD = 'PSTN_CD' ) AND HRU.APPFG_CD = '1' AND HRU.SYSDEF_CD = ( SELECT UNTD_SYSDEF_CD FROM CI_HRUNTDMAP_INFO WHERE CLAS_TP_CD = ( SELECT SYSDEF_CD FROM CI_CODEDTL WHERE MODULE_CD = 'CI' AND FIELD_CD = 'P00040' AND REL_FLAG_1_CD = 'PSTN_CD' ) AND COMPANY_CD = EMP.COMPANY_CD AND SYSDEF_CD = EMP.PSTN_CD ) ) ELSE ( SELECT SYSDEF_NM FROM MA_CODEDTL WHERE COMPANY_CD = EMP.COMPANY_CD AND MODULE_CD = 'HR' AND FIELD_CD = 'P00650' AND SYSDEF_CD = EMP.PSTN_CD ) END AS PSTN_NM, CASE WHEN (EMP.LAST_UGRD_DT IS NOT NULL AND TRIM(EMP.LAST_UGRD_DT) IS NOT NULL) THEN CONCAT(CONCAT( (TRUNC(TRUNC(MONTHS_BETWEEN(TO_DATE(TO_CHAR(SYSDATE,'YYYYMMDD' ),'YYYYMMDD' ),TO_DATE(EMP.LAST_UGRD_DT,'YYYYMMDD' )))/12 )),'년 ' ) , CONCAT( (MOD(TRUNC(MONTHS_BETWEEN(TO_DATE(TO_CHAR(SYSDATE,'YYYYMMDD' ),'YYYYMMDD' ),TO_DATE(EMP.LAST_UGRD_DT,'YYYYMMDD' ))),12 )),'개월' )) ELSE '' END AS WORK_YE, EMP.ODTY_CD, CASE WHEN ( SELECT NVL(MAX(APPFG_CD), '2' ) FROM CI_HRUNTD_MST WHERE CLAS_TP_CD = ( SELECT SYSDEF_CD FROM CI_CODEDTL WHERE MODULE_CD = 'CI' AND FIELD_CD = 'P00040' AND REL_FLAG_1_CD = 'ODTY_CD' ) )='1' THEN ( SELECT FN_COALESCE(HRUL.SYSDEF_NM, HRU.SYSDEF_NM) SYSDEF_NM FROM CI_HRUNTD_MST HRU LEFT OUTER JOIN CI_HRUNTD_LDTL HRUL ON HRU.CLAS_TP_CD = HRUL.CLAS_TP_CD AND HRU.NO_SQ = HRUL.NO_SQ AND HRUL.LANG_CD = 'KO' WHERE HRU.CLAS_TP_CD = ( SELECT SYSDEF_CD FROM CI_CODEDTL WHERE MODULE_CD = 'CI' AND FIELD_CD = 'P00040' AND REL_FLAG_1_CD = 'ODTY_CD' ) AND HRU.APPFG_CD = '1' AND HRU.SYSDEF_CD = ( SELECT UNTD_SYSDEF_CD FROM CI_HRUNTDMAP_INFO WHERE CLAS_TP_CD = ( SELECT SYSDEF_CD FROM CI_CODEDTL WHERE MODULE_CD = 'CI' AND FIELD_CD = 'P00040' AND REL_FLAG_1_CD = 'ODTY_CD' ) AND COMPANY_CD = EMP.COMPANY_CD AND SYSDEF_CD = EMP.ODTY_CD ) ) ELSE ( SELECT SYSDEF_NM FROM MA_CODEDTL WHERE COMPANY_CD = EMP.COMPANY_CD AND MODULE_CD = 'HR' AND FIELD_CD = 'P00980' AND SYSDEF_CD = EMP.ODTY_CD ) END AS ODTY_NM, EMP.DUTY_CD, CASE WHEN ( SELECT NVL(MAX(APPFG_CD), '2' ) FROM CI_HRUNTD_MST WHERE CLAS_TP_CD = ( SELECT SYSDEF_CD FROM CI_CODEDTL WHERE MODULE_CD = 'CI' AND FIELD_CD = 'P00040' AND REL_FLAG_1_CD = 'DUTY_CD' ) )='1' THEN ( SELECT FN_COALESCE(HRUL.SYSDEF_NM, HRU.SYSDEF_NM) SYSDEF_NM FROM CI_HRUNTD_MST HRU LEFT OUTER JOIN CI_HRUNTD_LDTL HRUL ON HRU.CLAS_TP_CD = HRUL.CLAS_TP_CD AND HRU.NO_SQ = HRUL.NO_SQ AND HRUL.LANG_CD = 'KO' WHERE HRU.CLAS_TP_CD = ( SELECT SYSDEF_CD FROM CI_CODEDTL WHERE MODULE_CD = 'CI' AND FIELD_CD = 'P00040' AND REL_FLAG_1_CD = 'DUTY_CD' ) AND HRU.APPFG_CD = '1' AND HRU.SYSDEF_CD = ( SELECT UNTD_SYSDEF_CD FROM CI_HRUNTDMAP_INFO WHERE CLAS_TP_CD = ( SELECT SYSDEF_CD FROM CI_CODEDTL WHERE MODULE_CD = 'CI' AND FIELD_CD = 'P00040' AND REL_FLAG_1_CD = 'DUTY_CD' ) AND COMPANY_CD = EMP.COMPANY_CD AND SYSDEF_CD = EMP.DUTY_CD ) ) ELSE ( SELECT SYSDEF_NM FROM MA_CODEDTL WHERE COMPANY_CD = EMP.COMPANY_CD AND MODULE_CD = 'HR' AND FIELD_CD = 'P00920' AND SYSDEF_CD = EMP.DUTY_CD ) END AS DUTY_NM, EMP.SLST_CD, EINFO.EMGNC_CNTC_NO, EINFO.EMAIL_NM, EINFO.RES_POST_NO, EINFO.BASE_RES_ADDR, EINFO.DTL_RES_ADDR, FN_CONCAT(FN_CONCAT(EINFO.BASE_RES_ADDR, ' ' ), EINFO.DTL_RES_ADDR) AS BASE_DTL_RES_ADDR, DEPT.SORT_SQ FROM HR_EMP_MST EMP LEFT OUTER JOIN HR_EMPINFO_DTL EINFO ON EINFO.COMPANY_CD = EMP.COMPANY_CD AND EINFO.EMP_NO = EMP.EMP_NO LEFT OUTER JOIN MA_CC_MST CC ON CC.COMPANY_CD = EINFO.COMPANY_CD AND CC.CC_CD = EINFO.CC_CD AND '20251212' BETWEEN CC.START_DT AND FN_COALESCE(CC.END_DT, '99991231' ) LEFT OUTER JOIN MA_CCLANG_DTL CCL ON CCL.COMPANY_CD = CC.COMPANY_CD AND CCL.CC_CD = CC.CC_CD AND CCL.START_DT = CC.START_DT AND CCL.LANG_CD = 'KO' LEFT OUTER JOIN CI_COMPANY CMP ON EMP.COMPANY_CD = CMP.COMPANY_CD LEFT OUTER JOIN MA_COMPANY_LDTL MCL ON EMP.COMPANY_CD = MCL.COMPANY_CD AND MCL.LANG_CD = 'KO' LEFT OUTER JOIN MA_BIZAREA_MST BIZ ON BIZ.COMPANY_CD = EMP.COMPANY_CD AND BIZ.BIZAREA_CD = EMP.BIZAREA_CD LEFT OUTER JOIN MA_BIZAREA_LDTL BIZL ON BIZL.COMPANY_CD = BIZ.COMPANY_CD AND BIZL.BIZAREA_CD = BIZ.BIZAREA_CD AND BIZL.LANG_CD = 'KO' LEFT OUTER JOIN MA_DEPT_MST DEPT ON DEPT.COMPANY_CD = EMP.COMPANY_CD AND DEPT.DEPT_CD = EMP.DEPT_CD AND EMP.RETR_DT BETWEEN DEPT.DEPT_START_DT AND FN_COALESCE(DEPT.DEPT_END_DT, '99991231' ) LEFT OUTER JOIN MA_DEPT_LDTL DEPTL ON DEPTL.COMPANY_CD = EMP.COMPANY_CD AND DEPTL.DEPT_CD = EMP.DEPT_CD AND DEPTL.DEPT_START_DT = DEPT.DEPT_START_DT AND DEPTL.LANG_CD = 'KO' LEFT OUTER JOIN MA_DEPT_MST UDEPT ON DEPT.COMPANY_CD = UDEPT.COMPANY_CD AND DEPT.UP_DEPT_CD = UDEPT.DEPT_CD AND EMP.RETR_DT BETWEEN UDEPT.DEPT_START_DT AND FN_COALESCE(UDEPT.DEPT_END_DT, '99991231' ) LEFT OUTER JOIN MA_DEPT_LDTL UDEPTL ON UDEPTL.COMPANY_CD = UDEPT.COMPANY_CD AND UDEPTL.DEPT_CD = UDEPT.DEPT_CD AND UDEPTL.DEPT_START_DT = UDEPT.DEPT_START_DT AND UDEPTL.LANG_CD = 'KO' LEFT OUTER JOIN ( SELECT HEM.COMPANY_CD ,HEM.EMP_NO ,MDM.DEPT_CD ,FN_COALESCE(MDL.DEPT_NM, MDM.DEPT_NM) AS DEPT_NM ,MDM.UP_DEPT_CD ,FN_COALESCE(UMDL.DEPT_NM, UMDM.DEPT_NM) AS UP_DEPT_NM FROM HR_EMP_MST HEM LEFT JOIN MA_DEPT_MST MDM ON HEM.COMPANY_CD = MDM.COMPANY_CD AND HEM.DEPT_CD = MDM.DEPT_CD AND '20251212' BETWEEN MDM.DEPT_START_DT AND FN_COALESCE(MDM.DEPT_END_DT, '99991231' ) LEFT JOIN MA_DEPT_LDTL MDL ON MDL.COMPANY_CD = MDM.COMPANY_CD AND MDL.DEPT_CD = MDM.DEPT_CD AND MDL.DEPT_START_DT = MDM.DEPT_START_DT AND MDL.LANG_CD = 'KO' LEFT JOIN MA_DEPT_MST UMDM ON MDM.COMPANY_CD = UMDM.COMPANY_CD AND MDM.UP_DEPT_CD = UMDM.DEPT_CD AND '20251212' BETWEEN UMDM.DEPT_START_DT AND FN_COALESCE(UMDM.DEPT_END_DT, '99991231' ) LEFT JOIN MA_DEPT_LDTL UMDL ON UMDL.COMPANY_CD = UMDM.COMPANY_CD AND UMDL.DEPT_CD = UMDM.DEPT_CD AND UMDL.DEPT_START_DT = UMDM.DEPT_START_DT AND UMDL.LANG_CD = 'KO' ) DEPT2 ON DEPT2.COMPANY_CD = EMP.COMPANY_CD AND DEPT2.EMP_NO = EMP.EMP_NO LEFT OUTER JOIN CI_CODEDTL CDT1 ON CDT1.MODULE_CD = 'HR' AND CDT1.FIELD_CD = 'P00750' AND CDT1.SYSDEF_CD = EMP.HLOF_FG_CD LEFT OUTER JOIN CI_CODEDTL_SDTL CDT1L ON CDT1L.MODULE_CD = CDT1.MODULE_CD AND CDT1L.FIELD_CD = CDT1.FIELD_CD AND CDT1L.SYSDEF_CD = CDT1.SYSDEF_CD AND CDT1L.LANG_CD = 'KO' LEFT OUTER JOIN CI_CODEDTL CDT2 ON EMP.EMPY_TP_CD = CDT2.SYSDEF_CD AND CDT2.FIELD_CD = 'P00010' AND CDT2.MODULE_CD = 'HR' LEFT OUTER JOIN CI_CODEDTL_SDTL CDT2L ON CDT2L.MODULE_CD = CDT2.MODULE_CD AND CDT2L.FIELD_CD = CDT2.FIELD_CD AND CDT2L.SYSDEF_CD = CDT2.SYSDEF_CD AND CDT2L.LANG_CD = 'KO' LEFT OUTER JOIN CI_CODEDTL CDT3 ON EMP.SEX_CD = CDT3.SYSDEF_CD AND CDT3.FIELD_CD = 'P00630' AND CDT3.MODULE_CD = 'HR' LEFT OUTER JOIN CI_CODEDTL_SDTL CDT3L ON CDT3L.MODULE_CD = CDT3.MODULE_CD AND CDT3L.FIELD_CD = CDT3.FIELD_CD AND CDT3L.SYSDEF_CD = CDT3.SYSDEF_CD AND CDT3L.LANG_CD = 'KO' LEFT OUTER JOIN CI_CODEDTL CDT4 ON EMP.POSI_CD = CDT4.SYSDEF_CD AND CDT4.MODULE_CD = 'HR' AND CDT4.FIELD_CD = 'P00040' LEFT OUTER JOIN CI_CODEDTL_SDTL CDT4L ON CDT4L.MODULE_CD = CDT4.MODULE_CD AND CDT4L.FIELD_CD = CDT4.FIELD_CD AND CDT4L.SYSDEF_CD = CDT4.SYSDEF_CD AND CDT4L.LANG_CD = 'KO' WHERE 1 = 1 AND (EMP.COMPANY_CD IN ( 'KL0001' ) ) AND (EMP.EMPY_TP_CD IN ( '1' , '2' ) ) AND (EMP.HLOF_FG_CD IN ( '1' , '2' ) ) AND ( UPPER(EMP.GEMP_NO) LIKE FN_CONCAT(FN_CONCAT('%' , UPPER('' )), '%' ) OR UPPER(EMP.EMP_NO) LIKE FN_CONCAT(FN_CONCAT('%' , UPPER('' )), '%' ) OR UPPER(EMP.KOR_NM) LIKE FN_CONCAT(FN_CONCAT('%' , UPPER('' )), '%' ) OR UPPER('' ) IS NULL ) ) CNT WHERE CNT.NUM_SQ BETWEEN 1 + '0' AND '0' + '2000' ORDER BY CNT.COMPANY_CD, CNT.BIZAREA_CD, CNT.DEPT_CD, (CASE WHEN CNT.SORT_SQ IS NULL OR CNT.SORT_SQ = '' THEN 0 ELSE CNT.SORT_SQ END), CNT.EMP_NO</t>
  </si>
  <si>
    <t>/api/HR/PAMBTR10800_Z20342Service/PAMBTR10800_Z2034MstDtlSave</t>
  </si>
  <si>
    <t>2025-12-12 10:36:35</t>
  </si>
  <si>
    <t>{ CALL SP_PAM_BIZTR_EXPN_CREATE( 'KL0001' , '20251212-0001' , '1' , 'daebo_124' , '10.138.14.15' , '' , &lt;null&gt; , &lt;null&gt; ) }</t>
  </si>
  <si>
    <t>2025-12-12 10:38:46</t>
  </si>
  <si>
    <t>WITH ASSET_TP_HIERARCHY AS ( SELECT COMPANY_CD ,ASSET_TP_CD ,ASSET_TP_NM ,DPACMTL_ACCT_CD ,IMPACCT2_CD ,CONNECT_BY_ROOT(ASSET_TP_CD) AS ROOT_ASSET_TP_CD ,LEVEL FROM FI_TPASSET_MST START WITH COMPANY_CD = 'KL0001' AND UP_ASSET_TP_CD IS NULL AND ASSET_DP_FG = '1' CONNECT BY PRIOR ASSET_TP_CD = UP_ASSET_TP_CD AND ASSET_DP_FG = '1' AND COMPANY_CD = 'KL0001' ), ADJUSTMENT_DOCU AS ( SELECT DISTINCT FAI.DOCU_NO AS DOCU_NO,FAI.COMPANY_CD AS COMPANY_CD FROM FI_ASSET_MST FAM INNER JOIN ASSET_TP_HIERARCHY FTM ON FAM.COMPANY_CD = FTM.COMPANY_CD AND FAM.ASSET_TP_CD = FTM.ASSET_TP_CD LEFT JOIN MA_COA_MST MCM ON MCM.COMPANY_CD = FAM.COMPANY_CD AND MCM.ACCT_CD = FAM.ACCT_CD AND MCM.GAAP_CD = '1' LEFT JOIN FI_DOCU_MST FDM ON FDM.COMPANY_CD = FAM.COMPANY_CD AND FDM.PC_CD = FAM.PC_CD AND FDM.DOCU_NO=FAM.DOCU_NO INNER JOIN FI_ASSETMV_INFO FAI ON FAI.COMPANY_CD = FAM.COMPANY_CD AND FAI.ASSET_CD = FAM.ASSET_CD AND FAI.ASSET_CD_SQ = FAM.ASSET_CD_SQ AND FAI.PC_CD = FAM.PC_CD AND FAI.ATMOVE_FG_CD = '23' INNER JOIN FI_DOCU_MST FDM2 ON FDM2.COMPANY_CD= FAI.COMPANY_CD AND FDM2.PC_CD=FAI.PC_CD AND FDM2.DOCU_NO=FAI.DOCU_NO AND FDM2.DOCU_CD='29' WHERE 1 =1 AND FDM.REVJRNZ_FG_CD IS NULL AND NOT EXISTS (SELECT * FROM FI_REDOCU FR WHERE FDM.DOCU_NO=FR.DOCU_NO) AND FDM.PC_CD ='1000' AND FDM.COMPANY_CD ='KL0001' AND MCM.ACCTATTR_CD='270' ), ASSET_INFO AS ( SELECT FAM.COMPANY_CD AS COMPANY_CD , FAM.ASSET_CD AS ASSET_CD , FAM.ASSET_NM AS ASSET_NM , FAM.ASSET_CD_SQ AS ASSET_CD_SQ , FAM.ASSET_DP_FG AS ASSET_DP_FG , FAM.ASSET_TP_CD AS ASSET_TP_CD , FAM.ACCT_CD AS ACCT_CD , FAM.PCA_CD AS PCA_CD , FAM.PC_CD AS PC_CD , MCM.ACCTATTR_CD AS ACCTATTR_CD , FAM.DEPT_CD AS DEPT_CD FROM FI_ASSET_MST FAM JOIN ASSET_TP_HIERARCHY ATH ON ATH.COMPANY_CD = FAM.COMPANY_CD AND ATH.ASSET_TP_CD = FAM.ASSET_TP_CD JOIN MA_COA_MST MCM ON MCM.COMPANY_CD = FAM.COMPANY_CD AND MCM.ACCT_CD = FAM.ACCT_CD AND MCM.GAAP_CD ='1' AND MCM.ACCTATTR_CD IN ('270' ,'285' , '290' ) LEFT JOIN FI_DOCU_MST FDM ON FDM.COMPANY_CD = FAM.COMPANY_CD AND FDM.PC_CD = FAM.PC_CD AND FDM.DOCU_NO = FAM.DOCU_NO WHERE FAM.COMPANY_CD = 'KL0001' AND FAM.ASSET_DP_FG = '1' AND FAM.ASSET_FORM_CD ='1' ) SELECT * FROM ( SELECT '1' AS ATMOVE_FG_CD , '취득' AS ATMOVE_FG_NM , FDM.ACTG_DT AS ACTG_DT , FDM.DOCU_NO AS DOCU_NO , AI.ASSET_CD AS ASSET_CD , AI.ASSET_NM AS ASSET_NM , FDD.ACCT_CD AS ACCT_CD , MCM.ACCT_NM AS ACCT_NM , FAI.CHGBEF_PCA_CD AS PCA_CD , FN_FI_GET_CODE_NAME_Z20342('PCA' ,FAI.COMPANY_CD,'99991231' ,FAI.CHGBEF_PCA_CD) AS PCA_NM , FAI.CHGBEF_DEPT_CD AS DEPT_CD , FN_FI_GET_CODE_NAME_Z20342('DEPT' ,FAI.COMPANY_CD,'99991231' ,FAI.CHGBEF_DEPT_CD) AS DEPT_NM , FAI.CHGBEF_CC_CD AS CC_CD , FN_FI_GET_CODE_NAME_Z20342('CC' ,FAI.COMPANY_CD,'99991231' ,FAI.CHGBEF_CC_CD ) AS CC_NM , CASE WHEN FDD2.DRCRFG_CD ='1' THEN FARS.ACQS_AMT ELSE -FARS.ACQS_AMT END AS ATMOVE_AMT , FDM2.ACTG_DT AS EXP_ACTG_DT , FDD2.DOCU_NO AS EXP_DOCU_NO , FDD2.NOTE_DC AS EXP_CNSUL_DC , FDD2.BDOCU_NO AS BDOCU_NO FROM ASSET_INFO AI LEFT JOIN FI_ASSETMV_INFO FAI ON FAI.COMPANY_CD = AI.COMPANY_CD AND FAI.PC_CD = AI.PC_CD AND FAI.ASSET_CD = AI.ASSET_CD AND FAI.ASSET_DP_FG = '1' LEFT JOIN FI_DOCU_MST FDM ON FDM.COMPANY_CD =FAI.COMPANY_CD AND FDM.PC_CD =FAI.PC_CD AND FDM.DOCU_NO =FAI.DOCU_NO LEFT JOIN FI_DOCU_DTL FDD ON FDD.COMPANY_CD = FAI.COMPANY_CD AND FDD.PC_CD = FAI.PC_CD AND FDD.DOCU_NO =FAI.DOCU_NO AND FDD.DOLINE_SQ =FAI.LINE_SQ LEFT JOIN FI_ACQS_REVIEW_STL_DTL_Z20342 FARS ON FARS.COMPANY_CD = FDD.COMPANY_CD AND FARS.PC_CD = FDD.PC_CD AND FARS.ASSET_CD =AI.ASSET_CD AND FARS.ACQS_REVIEW_NO =FDD.MNG1_NO AND FARS.ACQS_REVIEW_SQ =FDD.MNG2_NO LEFT JOIN FI_DOCU_MST FDM2 ON FDM2.COMPANY_CD =FARS.COMPANY_CD AND FDM2.PC_CD =FARS.PC_CD AND FDM2.DOCU_NO =FARS.STL_DOCU_NO LEFT JOIN FI_DOCU_DTL FDD2 ON FDD2.COMPANY_CD = FARS.COMPANY_CD AND FDD2.DOCU_NO =FARS.STL_DOCU_NO AND FDD2.DOLINE_SQ =FARS.STL_DOCU_SQ LEFT JOIN MA_COA_MST MCM ON MCM.COMPANY_CD = FDD.COMPANY_CD AND MCM.ACCT_CD = FDD.ACCT_CD AND MCM.GAAP_CD = '1' WHERE FAI.ATMOVE_FG_CD IN ('11' ,'12' ,'13' ) AND FARS.ASSET_CD IS NOT NULL AND FARS.PASSET_CD IS NULL UNION ALL SELECT '1' AS ATMOVE_FG_CD , '취득' AS ATMOVE_FG_NM , FDM.ACTG_DT AS ACTG_DT , FDM.DOCU_NO AS DOCU_NO , FAM.ASSET_CD AS ASSET_CD , FAM.ASSET_NM AS ASSET_NM , FAM.ACCT_CD AS ACCT_CD , MCM.ACCT_NM AS ACCT_NM , FAI.CHGBEF_PCA_CD AS PCA_CD ,FN_FI_GET_CODE_NAME_Z20342('PCA' ,FAI.COMPANY_CD,'99991231' ,FAI.CHGBEF_PCA_CD) AS PCA_NM , FAI.CHGBEF_DEPT_CD AS DEPT_CD ,FN_FI_GET_CODE_NAME_Z20342('DEPT' ,FAI.COMPANY_CD,'99991231' , FAI.CHGBEF_DEPT_CD) AS DEPT_NM , FAI.CHGBEF_CC_CD AS CC_CD , FN_FI_GET_CODE_NAME_Z20342('CC' ,FAI.COMPANY_CD,'99991231' ,FAI.CHGBEF_CC_CD ) AS CC_NM , FARSD.ACQS_AMT AS ATMOVE_AMT , FDM2.ACTG_DT AS EXP_ACTG_DT , FDM2.DOCU_NO AS EXP_DOCU_NO , FARSD.PASSET_CD||'|' ||FDD2.NOTE_DC AS EXP_CNSUL_DC ,'' AS BDOCU_NO FROM ADJUSTMENT_DOCU AD LEFT JOIN FI_DOCU_MST FDM ON FDM.COMPANY_CD = AD.COMPANY_CD AND FDM.DOCU_NO =AD.DOCU_NO LEFT JOIN FI_ACQS_REVIEW_DTL_Z20342 FASD ON FASD.DOCU_NO =FDM.DOCU_NO AND FASD.COMPANY_CD =FDM.COMPANY_CD AND FASD.PC_CD =FDM.PC_CD LEFT JOIN FI_ACQS_REVIEW_STL_DTL_Z20342 FARSD ON FARSD.COMPANY_CD =FASD.COMPANY_CD AND FARSD.PC_CD = FASD.PC_CD AND FARSD.ACQS_REVIEW_NO =FASD.ACQS_REVIEW_NO AND FARSD.ACQS_REVIEW_SQ = FASD.ACQS_REVIEW_SQ LEFT JOIN FI_ASSET_MST FAM ON FAM.COMPANY_CD = FARSD.COMPANY_CD AND FAM.PC_CD =FARSD.PC_CD AND FAM.ASSET_CD = FARSD.ASSET_CD LEFT JOIN FI_ASSETMV_INFO FAI ON FARSD.ASSET_CD = FAI.ASSET_CD AND FASD.DOCU_NO = FAI.DOCU_NO JOIN MA_COA_MST MCM ON MCM.COMPANY_CD = FAM.COMPANY_CD AND MCM.ACCT_CD = FAM.ACCT_CD AND MCM.GAAP_CD ='1' AND MCM.ACCTATTR_CD IN ('270' , '290' ) LEFT JOIN FI_DOCU_MST FDM2 ON FDM2.COMPANY_CD = FARSD.COMPANY_CD AND FDM2.PC_CD = FARSD.PC_CD AND FDM2.DOCU_NO =FARSD.STL_DOCU_NO LEFT JOIN FI_DOCU_DTL FDD2 ON FDD2.COMPANY_CD = FDM2.COMPANY_CD AND FDD2.PC_CD = FDM2.PC_CD AND FDD2.DOCU_NO = FDM2.DOCU_NO AND FDD2.DOLINE_SQ = FARSD.STL_DOCU_SQ WHERE 1 =1 AND SUBSTR(FDM2.ACTG_DT,1 ,4 ) = SUBSTR(FDM.ACTG_DT,1 ,4 ) UNION ALL SELECT '2' AS ATMOVE_FG_CD , '처분' AS ATMOVE_FG_NM , FDM.ACTG_DT AS ACTG_DT , FDM.DOCU_NO AS DOCU_NO , FAM.ASSET_CD AS ASSET_CD , FAM.ASSET_NM AS ASSET_NM , FDD.ACCT_CD AS ACCT_CD , MCM.ACCT_NM AS ACCT_NM , FAI.CHGBEF_PCA_CD AS PCA_CD , MPM.PCA_NM AS PCA_NM , FAI.CHGBEF_DEPT_CD AS DEPT_CD , MDM.DEPT_NM AS DEPT_NM , FDD.CC_CD AS CC_CD , MCM2.CC_NM AS CC_NM , CASE WHEN FDD.DRCRFG_CD ='1' THEN FDD.DOCU_AMT ELSE -FDD.DOCU_AMT END AS ATMOVE_AMT , '' AS EXP_ACTG_DT , '' AS EXP_DOCU_NO ,'' AS EXP_CNSUL_DC , '' AS BDOCU_NO FROM FI_DOCU_MST FDM LEFT JOIN FI_DOCU_DTL FDD ON FDM.COMPANY_CD = FDD.COMPANY_CD AND FDM.PC_CD = FDD.PC_CD AND FDM.DOCU_NO = FDD.DOCU_NO LEFT JOIN MA_COA_MST MCM ON MCM.COMPANY_CD = FDD.COMPANY_CD AND MCM.ACCT_CD = FDD.ACCT_CD AND MCM.GAAP_CD = '1' INNER JOIN FI_ASSETMV_INFO FAI ON FAI.COMPANY_CD = FDD.COMPANY_CD AND FAI.PC_CD = FDD.PC_CD AND FAI.ASSET_CD = FDD.MNG7_NO AND FAI.ASSET_DP_FG = '1' AND FAI.DOCU_NO = FDD.DOCU_NO LEFT JOIN FI_ASSET_MST FAM ON FAM.COMPANY_CD = FDD.COMPANY_CD AND FAM.PC_CD = FDD.PC_CD AND FAM.ASSET_CD = FDD.MNG7_NO INNER JOIN MA_COA_MST MCM ON MCM.COMPANY_CD = FDD.COMPANY_CD AND MCM.ACCT_CD = FDD.ACCT_CD AND MCM.GAAP_CD = '1' LEFT JOIN MA_PCA_MST MPM ON MPM.COMPANY_CD = FAI.COMPANY_CD AND MPM.PCA_CD = FAI.CHGBEF_PCA_CD AND MPM.END_DT = '99991231' LEFT JOIN MA_CC_MST MCM2 ON MCM2.COMPANY_CD = FDD.COMPANY_CD AND MCM2.CC_CD = FDD.CC_CD AND MCM2.END_DT = '99991231' LEFT JOIN MA_DEPT_MST MDM ON MDM.COMPANY_CD = FAI.COMPANY_CD AND MDM.DEPT_CD = FAI.CHGBEF_DEPT_CD AND MDM.DEPT_END_DT = '99991231' WHERE 1 = 1 AND FDM.DOCU_ST_CD ='1' AND FDM.PC_CD ='1000' AND FDM.COMPANY_CD ='KL0001' AND FDM.REVJRNZ_FG_CD IS NULL AND FDM.DOCU_CD = '100' AND NOT EXISTS (SELECT * FROM FI_REDOCU FR WHERE FDM.DOCU_NO=FR.DOCU_NO) UNION ALL SELECT '3' AS ATMOVE_FG_CD , '대체' AS ATMOVE_FG_NM , FDM.ACTG_DT AS ACTG_DT , FDM.DOCU_NO AS DOCU_NO , FAM.ASSET_CD AS ASSET_CD , FAM.ASSET_NM AS ASSET_NM , FAM.ACCT_CD AS ACCT_CD , MCM.ACCT_NM AS ACCT_NM , FAI.CHGBEF_PCA_CD AS PCA_CD ,FN_FI_GET_CODE_NAME_Z20342('PCA' ,FAI.COMPANY_CD,'99991231' ,FAI.CHGBEF_PCA_CD) AS PCA_NM , FAI.CHGBEF_DEPT_CD AS DEPT_CD ,FN_FI_GET_CODE_NAME_Z20342('DEPT' ,FAI.COMPANY_CD,'99991231' , FAI.CHGBEF_DEPT_CD) AS DEPT_NM , FAI.CHGBEF_CC_CD AS CC_CD , FN_FI_GET_CODE_NAME_Z20342('CC' ,FAI.COMPANY_CD,'99991231' ,FAI.CHGBEF_CC_CD ) AS CC_NM , FARSD.ACQS_AMT AS ATMOVE_AMT , FDM2.ACTG_DT AS EXP_ACTG_DT , FDM2.DOCU_NO AS EXP_DOCU_NO , FARSD.PASSET_CD||'|' ||FDD2.NOTE_DC AS EXP_CNSUL_DC ,'' AS BDOCU_NO FROM ADJUSTMENT_DOCU AD LEFT JOIN FI_DOCU_MST FDM ON FDM.COMPANY_CD = AD.COMPANY_CD AND FDM.DOCU_NO =AD.DOCU_NO LEFT JOIN FI_ACQS_REVIEW_DTL_Z20342 FASD ON FASD.DOCU_NO =FDM.DOCU_NO AND FASD.COMPANY_CD =FDM.COMPANY_CD AND FASD.PC_CD =FDM.PC_CD LEFT JOIN FI_ACQS_REVIEW_STL_DTL_Z20342 FARSD ON FARSD.COMPANY_CD =FASD.COMPANY_CD AND FARSD.PC_CD = FASD.PC_CD AND FARSD.ACQS_REVIEW_NO =FASD.ACQS_REVIEW_NO AND FARSD.ACQS_REVIEW_SQ = FASD.ACQS_REVIEW_SQ LEFT JOIN FI_ASSET_MST FAM ON FAM.COMPANY_CD = FARSD.COMPANY_CD AND FAM.PC_CD =FARSD.PC_CD AND FAM.ASSET_CD = FARSD.ASSET_CD LEFT JOIN FI_ASSETMV_INFO FAI ON FARSD.ASSET_CD = FAI.ASSET_CD AND FASD.DOCU_NO = FAI.DOCU_NO JOIN MA_COA_MST MCM ON MCM.COMPANY_CD = FAM.COMPANY_CD AND MCM.ACCT_CD = FAM.ACCT_CD AND MCM.GAAP_CD ='1' AND MCM.ACCTATTR_CD IN ('270' , '290' ) LEFT JOIN FI_DOCU_MST FDM2 ON FDM2.COMPANY_CD = FARSD.COMPANY_CD AND FDM2.PC_CD = FARSD.PC_CD AND FDM2.DOCU_NO =FARSD.STL_DOCU_NO LEFT JOIN FI_DOCU_DTL FDD2 ON FDD2.COMPANY_CD = FDM2.COMPANY_CD AND FDD2.PC_CD = FDM2.PC_CD AND FDD2.DOCU_NO = FDM2.DOCU_NO AND FDD2.DOLINE_SQ = FARSD.STL_DOCU_SQ WHERE 1 =1 AND SUBSTR(FDM2.ACTG_DT,1 ,4 ) != SUBSTR(FDM.ACTG_DT,1 ,4 ) UNION ALL SELECT '4' AS ATMOVE_FG_CD , '이전' AS ATMOVE_FG_NM , FDM.ACTG_DT AS ACTG_DT , FDM.DOCU_NO AS DOCU_NO , FAI.ASSET_CD AS ASSET_CD , FAM.ASSET_NM AS ASSET_NM , FDD.ACCT_CD AS ACCT_CD , MCM.ACCT_NM AS ACCT_NM , CASE WHEN FAI.ATMOVE_FG_CD IN ('61' ,'62' ) AND FAI.CHGNEXT_CC_CD = FDD.CC_CD THEN FAI.CHGNEXT_PCA_CD ELSE FAI.CHGBEF_PCA_CD END AS PCA_CD , MPM.PCA_NM AS PCA_NM , CASE WHEN FAI.ATMOVE_FG_CD IN ('61' ,'62' ) AND FAI.CHGNEXT_CC_CD = FDD.CC_CD THEN FAI.CHGNEXT_DEPT_CD ELSE FAI.CHGBEF_DEPT_CD END AS DEPT_CD , MDM.DEPT_NM AS DEPT_NM , CASE WHEN FAI.ATMOVE_FG_CD IN ('61' ,'62' ) AND FAI.CHGNEXT_CC_CD = FDD.CC_CD THEN FAI.CHGNEXT_CC_CD ELSE FAI.CHGBEF_CC_CD END AS CC_CD , MCM2.CC_NM AS CC_NM , CASE WHEN FDD.DRCRFG_CD ='1' THEN FDD.DOCU_AMT ELSE -FDD.DOCU_AMT END AS ATMOVE_AMT , '' AS EXP_ACTG_DT , '' AS EXP_DOCU_NO , '' AS EXP_CNSUL_DC , '' AS BDOCU_NO FROM FI_ASSETMV_INFO FAI LEFT JOIN FI_DOCU_MST FDM ON FDM.COMPANY_CD = FAI.COMPANY_CD AND FDM.PC_CD = FAI.PC_CD AND FDM.DOCU_NO = FAI.DOCU_NO AND FDM.DOCU_ST_CD ='1' LEFT JOIN FI_DOCU_DTL FDD ON FDM.COMPANY_CD = FDD.COMPANY_CD AND FDM.PC_CD = FDD.PC_CD AND FDM.DOCU_NO = FDD.DOCU_NO INNER JOIN FI_DOCU_SDTL FDS ON FDS.COMPANY_CD =FDD.COMPANY_CD AND FDS.PC_CD = FDD.PC_CD AND FDS.DOCU_NO =FDD.DOCU_NO AND FDS.DOLINE_SQ =FDD.DOLINE_SQ AND FDS.MNGD_CD = FAI.ASSET_CD AND FDS.MCLS_CD ='B01' LEFT JOIN MA_COA_MST MCM ON MCM.COMPANY_CD = FDD.COMPANY_CD AND MCM.ACCT_CD = FDD.ACCT_CD AND MCM.GAAP_CD = '1' LEFT JOIN FI_ASSET_MST FAM ON FAM.COMPANY_CD = FAI.COMPANY_CD AND FAM.PC_CD = FAI.PC_CD AND FAM.ASSET_CD = FAI.ASSET_CD INNER JOIN MA_COA_MST MCM ON MCM.COMPANY_CD = FDD.COMPANY_CD AND MCM.ACCT_CD = FDD.ACCT_CD AND MCM.GAAP_CD = '1' LEFT JOIN MA_PCA_MST MPM ON MPM.COMPANY_CD = FAI.COMPANY_CD AND MPM.PCA_CD = CASE WHEN FAI.ATMOVE_FG_CD IN ('61' ,'62' ) AND FAI.CHGNEXT_CC_CD = FDD.CC_CD THEN FAI.CHGNEXT_PCA_CD ELSE FAI.CHGBEF_PCA_CD END AND MPM.END_DT = '99991231' LEFT JOIN MA_CC_MST MCM2 ON MCM2.COMPANY_CD = FAI.COMPANY_CD AND MCM2.CC_CD = CASE WHEN FAI.ATMOVE_FG_CD IN ('61' ,'62' ) AND FAI.CHGNEXT_CC_CD = FDD.CC_CD THEN FAI.CHGNEXT_CC_CD ELSE FAI.CHGBEF_CC_CD END AND MCM2.END_DT = '99991231' LEFT JOIN MA_DEPT_MST MDM ON MDM.COMPANY_CD = FAI.COMPANY_CD AND MDM.DEPT_CD = CASE WHEN FAI.ATMOVE_FG_CD IN ('61' ,'62' ) AND FAI.CHGNEXT_CC_CD = FDD.CC_CD THEN FAI.CHGNEXT_DEPT_CD ELSE FAI.CHGBEF_DEPT_CD END AND MDM.DEPT_END_DT = '99991231' WHERE 1 = 1 AND FAI.ATMOVE_FG_CD IN ('61' ,'62' ,'64' ) UNION ALL SELECT '5' AS ATMOVE_FG_CD , '투자부동산' AS ATMOVE_FG_NM , FDM.ACTG_DT AS ACTG_DT , FDM.DOCU_NO AS DOCU_NO , FDS.MNGD_CD AS ASSET_CD , FDS.MNGD_NM AS ASSET_NM , FDD.ACCT_CD AS ACCT_CD , MCM.ACCT_NM AS ACCT_NM , FIEDZ.PCA_CD AS PCA_CD , MPM.PCA_NM AS PCA_NM , FIEDZ.MNG_DEPT_CD AS DEPT_CD , MDM.DEPT_NM AS DEPT_NM , FIEDZ.CC_CD AS CC_CD , MCM2.CC_NM AS CC_NM , CASE WHEN FDD.DRCRFG_CD ='1' THEN FDD.DOCU_AMT ELSE -FDD.DOCU_AMT END AS ATMOVE_AMT , FDM1.ACTG_DT AS EXP_ACTG_DT , FDD1.DOCU_NO AS EXP_DOCU_NO , FDD1.NOTE_DC AS EXP_CNSUL_DC , fdd1.BDOCU_NO AS BDOCU_NO FROM FI_DOCU_MST FDM LEFT JOIN FI_DOCU_DTL FDD ON FDM.COMPANY_CD = FDD.COMPANY_CD AND FDM.PC_CD = FDD.PC_CD AND FDM.DOCU_NO = FDD.DOCU_NO LEFT JOIN MA_COA_MST MCM ON MCM.COMPANY_CD = FDD.COMPANY_CD AND MCM.ACCT_CD = FDD.ACCT_CD AND MCM.GAAP_CD = '1' LEFT JOIN FI_DOCU_SDTL FDS ON FDS.COMPANY_CD = FDD.COMPANY_CD AND FDS.PC_CD = FDD.PC_CD AND FDS.DOCU_NO = FDD.DOCU_NO AND FDS.DOLINE_SQ = FDD.DOLINE_SQ AND FDS.MCLS_CD ='B01' LEFT JOIN FI_INVT_ESTATE_DTL_Z20342 FIEDZ ON FIEDZ.COMPANY_CD = FDM.COMPANY_CD AND FIEDZ.ASSET_CD = FDS.MNGD_CD AND FIEDZ.DOCU_NO = FDM.DOCU_NO LEFT JOIN FI_ASSETMV_INFO FAI ON FAI.COMPANY_CD = FDD.COMPANY_CD AND FAI.PC_CD = FDD.PC_CD AND FAI.ASSET_CD = FDS.MNGD_CD AND FAI.ASSET_DP_FG = '1' AND FAI.DOCU_NO = FDD.DOCU_NO LEFT JOIN FI_BAN_DTL FBD ON FBD.COMPANY_CD = FDD.COMPANY_CD AND FBD.BAN_PC_CD = FDD.PC_CD AND FBD.BANDOCU_NO = FDD.DOCU_NO AND FBD.BANDOCU_LINE_SQ = FDD.DOLINE_SQ LEFT JOIN FI_DOCU_MST FDM1 ON FDM1.COMPANY_CD = FBD.COMPANY_CD AND FDM1.PC_CD = FBD.BAN_PC_CD AND FDM1.DOCU_NO = FBD.DOCU_NO LEFT JOIN FI_DOCU_DTL FDD1 ON FDD1.COMPANY_CD = FDD.COMPANY_CD AND FDD1.PC_CD = FDD.PC_CD AND FDD1.DOCU_NO = FDD.BDOCU_NO AND FDD1.DOLINE_SQ = FDD.BDOCU_LINE_SQ LEFT JOIN FI_ASSET_MST FAM ON FAM.COMPANY_CD = FIEDZ.COMPANY_CD AND FAM.PC_CD = FIEDZ.PC_CD AND FAM.ASSET_CD = FIEDZ.ASSET_CD INNER JOIN MA_COA_MST MCM ON MCM.COMPANY_CD = FDD.COMPANY_CD AND MCM.ACCT_CD = FDD.ACCT_CD AND MCM.GAAP_CD = '1' LEFT JOIN MA_PCA_MST MPM ON MPM.COMPANY_CD = FDM.COMPANY_CD AND MPM.PCA_CD = FIEDZ.PCA_CD AND MPM.END_DT = '99991231' LEFT JOIN MA_CC_MST MCM2 ON MCM2.COMPANY_CD = FDM.COMPANY_CD AND MCM2.CC_CD = FIEDZ.CC_CD AND MCM2.END_DT = '99991231' LEFT JOIN MA_DEPT_MST MDM ON MDM.COMPANY_CD = FDM.COMPANY_CD AND MDM.DEPT_CD = FIEDZ.MNG_DEPT_CD AND MDM.DEPT_END_DT = '99991231' WHERE 1 = 1 AND FDM.DOCU_ST_CD ='1' AND FDM.PC_CD ='1000' AND FDM.COMPANY_CD ='KL0001' AND FDM.REVJRNZ_FG_CD IS NULL AND FDM.MENU_CD LIKE '%AACAMG90750%' AND NOT EXISTS (SELECT * FROM FI_REDOCU FR WHERE FDM.DOCU_NO=FR.DOCU_NO) UNION ALL SELECT '6' AS ATMOVE_FG_CD , '기타' AS ATMOVE_FG_NM , FDM.ACTG_DT AS ACTG_DT , FDM.DOCU_NO AS DOCU_NO , FDS.MNGD_CD AS ASSET_CD , FDS.MNGD_NM AS ASSET_NM , FDD.ACCT_CD AS ACCT_CD , MCM.ACCT_NM AS ACCT_NM , FAI.CHGBEF_PCA_CD AS PCA_CD , MPM.PCA_NM AS PCA_NM , FAI.CHGBEF_DEPT_CD AS DEPT_CD , MDM.DEPT_NM AS DEPT_NM , FDD.CC_CD AS CC_CD , MCM2.CC_NM AS CC_NM , CASE WHEN FDD.DRCRFG_CD ='1' THEN FDD.DOCU_AMT ELSE -FDD.DOCU_AMT END AS ATMOVE_AMT , FDM1.ACTG_DT AS EXP_ACTG_DT , FDD1.DOCU_NO AS EXP_DOCU_NO , FDD1.NOTE_DC AS EXP_CNSUL_DC , fdd1.BDOCU_NO AS BDOCU_NO FROM FI_DOCU_MST FDM LEFT JOIN FI_DOCU_DTL FDD ON FDM.COMPANY_CD = FDD.COMPANY_CD AND FDM.PC_CD = FDD.PC_CD AND FDM.DOCU_NO = FDD.DOCU_NO LEFT JOIN MA_COA_MST MCM ON MCM.COMPANY_CD = FDD.COMPANY_CD AND MCM.ACCT_CD = FDD.ACCT_CD AND MCM.GAAP_CD = '1' LEFT JOIN FI_DOCU_SDTL FDS ON FDS.COMPANY_CD = FDD.COMPANY_CD AND FDS.PC_CD = FDD.PC_CD AND FDS.DOCU_NO = FDD.DOCU_NO AND FDS.DOLINE_SQ = FDD.DOLINE_SQ AND FDS.MCLS_CD ='B01' LEFT JOIN FI_ASSETMV_INFO FAI ON FAI.COMPANY_CD = FDD.COMPANY_CD AND FAI.PC_CD = FDD.PC_CD AND FAI.ASSET_CD = FDS.MNGD_CD AND FAI.ASSET_DP_FG = '1' AND FAI.DOCU_NO = FDD.DOCU_NO LEFT JOIN FI_BAN_DTL FBD ON FBD.COMPANY_CD = FDD.COMPANY_CD AND FBD.BAN_PC_CD = FDD.PC_CD AND FBD.BANDOCU_NO = FDD.DOCU_NO AND FBD.BANDOCU_LINE_SQ = FDD.DOLINE_SQ LEFT JOIN FI_DOCU_MST FDM1 ON FDM1.COMPANY_CD = FBD.COMPANY_CD AND FDM1.PC_CD = FBD.BAN_PC_CD AND FDM1.DOCU_NO = FBD.DOCU_NO LEFT JOIN FI_DOCU_DTL FDD1 ON FDD1.COMPANY_CD = FDD.COMPANY_CD AND FDD1.PC_CD = FDD.PC_CD AND FDD1.DOCU_NO = FDD.BDOCU_NO AND FDD1.DOLINE_SQ = FDD.BDOCU_LINE_SQ LEFT JOIN FI_ASSET_MST FAM ON FAM.COMPANY_CD = FDS.COMPANY_CD AND FAM.PC_CD = FDS.PC_CD AND FAM.ASSET_CD = FDS.MNGD_CD INNER JOIN MA_COA_MST MCM ON MCM.COMPANY_CD = FDD.COMPANY_CD AND MCM.ACCT_CD = FDD.ACCT_CD AND MCM.GAAP_CD = '1' LEFT JOIN MA_PCA_MST MPM ON MPM.COMPANY_CD = FAI.COMPANY_CD AND MPM.PCA_CD = FAI.CHGBEF_PCA_CD AND MPM.END_DT = '99991231' LEFT JOIN MA_CC_MST MCM2 ON MCM2.COMPANY_CD = FDD.COMPANY_CD AND MCM2.CC_CD = FDD.CC_CD AND MCM2.END_DT = '99991231' LEFT JOIN MA_DEPT_MST MDM ON MDM.COMPANY_CD = FAI.COMPANY_CD AND MDM.DEPT_CD = FAI.CHGBEF_DEPT_CD AND MDM.DEPT_END_DT = '99991231' WHERE 1 = 1 AND FDM.PC_CD ='1000' AND FDM.COMPANY_CD ='KL0001' AND FDM.DOCU_ST_CD ='1' AND FDM.REVJRNZ_FG_CD IS NULL AND FDM.DOCU_CD IN ('71' ,'72' ) AND NOT EXISTS (SELECT * FROM FI_REDOCU FR WHERE FDM.DOCU_NO=FR.DOCU_NO) UNION ALL SELECT '7' AS ATMOVE_FG_CD , '비용' AS ATMOVE_FG_NM , FDM.ACTG_DT AS ACTG_DT , FDM.DOCU_NO AS DOCU_NO , FAM.ASSET_CD AS ASSET_CD , FAM.ASSET_NM AS ASSET_NM , FDD.ACCT_CD AS ACCT_CD , MCM.ACCT_NM AS ACCT_NM , FDS.MNGD_CD AS PCA_CD , FN_FI_GET_CODE_NAME_Z20342('PCA' ,FDD.COMPANY_CD,'99991231' ,FDS.MNGD_CD) AS PCA_NM , '' AS DEPT_CD , FN_FI_GET_CODE_NAME_Z20342('DEPT' ,'' ,'99991231' ,'' ) AS DEPT_NM , FDD.CC_CD AS CC_CD , FN_FI_GET_CODE_NAME_Z20342('CC' ,FDD.COMPANY_CD,'99991231' ,FDD.CC_CD ) AS CC_NM , CASE WHEN FDD2.DRCRFG_CD ='1' THEN FARSD.ACQS_AMT ELSE -FARSD.ACQS_AMT END AS ATMOVE_AMT , FDM2.ACTG_DT AS EXP_ACTG_DT , FDD2.DOCU_NO AS EXP_DOCU_NO , FDD2.NOTE_DC AS EXP_CNSUL_DC , FDD2.BDOCU_NO AS BDOCU_NO FROM FI_DOCU_MST FDM LEFT JOIN FI_DOCU_DTL FDD ON FDD.COMPANY_CD =FDM.COMPANY_CD AND FDD.PC_CD =FDM.PC_CD AND FDD.DOCU_NO = FDM.DOCU_NO JOIN MA_COA_MST MCM ON MCM.COMPANY_CD = FDD.COMPANY_CD AND MCM.ACCT_CD = FDD.ACCT_CD AND MCM.UP_ACCT_CD IN ('52425000' ,'53425000' ) LEFT JOIN FI_DOCU_SDTL FDS ON FDS.COMPANY_CD =FDD.COMPANY_CD AND FDS.PC_CD = FDD.PC_CD AND FDS.DOCU_NO = FDD.DOCU_NO AND FDS.DOLINE_SQ =FDD.DOLINE_SQ AND FDS.MCLS_CD ='A02' LEFT JOIN FI_ACQS_REVIEW_STL_DTL_Z20342 FARSD ON FARSD.COMPANY_CD= FDD.COMPANY_CD AND FARSD.PC_CD=FDD.PC_CD AND FARSD.ACQS_REVIEW_NO =FDD.MNG1_NO AND FARSD.ACQS_REVIEW_SQ =FDD.MNG2_NO LEFT JOIN FI_ASSET_MST FAM ON FAM.COMPANY_CD =FARSD.COMPANY_CD AND FAM.PC_CD =FARSD.PC_CD AND FAM.ASSET_CD =FARSD.ASSET_CD LEFT JOIN FI_DOCU_MST FDM2 ON FDM2.COMPANY_CD =FARSD.COMPANY_CD AND FDM2.PC_CD = FARSD.PC_CD AND FDM2.DOCU_NO = FARSD.STL_DOCU_NO LEFT JOIN FI_DOCU_DTL FDD2 ON FDD2.COMPANY_CD =FARSD.COMPANY_CD AND FDD2.PC_CD = FARSD.PC_CD AND FDD2.DOCU_NO =FARSD.STL_DOCU_NO AND FDD2.DOLINE_SQ =FARSD.STL_DOCU_SQ WHERE FDM.DOCU_CD ='29' ) A WHERE 1 =1 AND ATMOVE_AMT !=0 AND ATMOVE_FG_CD IN ( '1' , '2' , '3' , '4' , '5' , '6' , '7' ) AND ACTG_DT &gt;= '202511' AND ACTG_DT &lt;= '202511' || 31 ORDER BY ATMOVE_FG_CD,ACTG_DT,DOCU_NO,ASSET_CD,ACCT_CD</t>
  </si>
  <si>
    <t>2025-12-12 10:39:49</t>
  </si>
  <si>
    <t>SELECT MST.BIZTR_CMD_NO , DTL.EMP_NO , HEM.KOR_NM , CASE WHEN EXISTS (SELECT 1 FROM HR_BIZTR_TRGTP_INFO_Z20342 S WHERE S.COMPANY_CD = DTL.COMPANY_CD AND S.EMP_NO = DTL.EMP_NO AND APNT_YN = 'Y' ) THEN '1' ELSE '0' END AS APNT_YN , TO_CHAR(TO_DATE(MST.BIZTR_START_DT), 'YYYYMMDD' ) AS BIZ_START_DT , TO_CHAR(TO_DATE(MST.BIZTR_END_DT), 'YYYYMMDD' ) AS BIZ_END_DT , TO_CHAR(TO_DATE(MST.BIZTR_START_DT), 'YY.MM.DD' ) AS BIZTR_START_DT , TO_CHAR(TO_DATE(MST.BIZTR_END_DT), 'YY.MM.DD' ) AS BIZTR_END_DT , (TO_DATE(MST.BIZTR_END_DT) - TO_DATE(MST.BIZTR_START_DT)) || '박 ' || (TO_DATE(MST.BIZTR_END_DT) - TO_DATE(MST.BIZTR_START_DT) + 1 ) || '일' AS BIZTR_TERM2 , DTL.STAYNG_DY || '박 ' || DTL.BIZTR_DY || '일' AS BIZTR_TERM , DTL.STAYNG_DY , DTL.BIZTR_DY , CASE WHEN BRM.BIZTR_FG_CD = '2' THEN (SELECT LISTAGG(TRFC_WAY, ',' ) WITHIN GROUP (ORDER BY TRFC_WAY) FROM ( SELECT (SELECT SYSDEF_NM FROM MA_CODEDTL WHERE MODULE_CD = 'HR' AND FIELD_CD = 'Z306_20342' AND SYSDEF_CD = TRFC_WAY_FG_CD) AS TRFC_WAY FROM HR_BIZTR_TRFC_EXPN_INFO_Z20342 WHERE BIZTR_CMD_NO = MST.BIZTR_CMD_NO AND CHGE_FG_CD = '1' AND VIS_NATION_DC LIKE '%' || DTL.EMP_NO || '%' GROUP BY TRFC_WAY_FG_CD) ) ELSE (SELECT SYSDEF_NM FROM MA_CODEDTL WHERE MODULE_CD = 'HR' AND FIELD_CD = 'Z535_20342' AND SYSDEF_CD = DTL.TRFC_WAY_FG_CD) END AS MV_WAY , NVL(CASE WHEN BRM.BIZTR_FG_CD = '2' THEN ( CASE WHEN ARVL_AREA_NM IS NULL THEN (SELECT SYSDEF_NM FROM MA_CODEDTL WHERE MODULE_CD = 'MA' AND FIELD_CD = 'P00170' AND SYSDEF_CD = MST.DPTR_NATION_CD) ELSE (SELECT SYSDEF_NM FROM MA_CODEDTL WHERE MODULE_CD = 'MA' AND FIELD_CD = 'P00170' AND SYSDEF_CD = MST.DPTR_NATION_CD) || '(' || MST.DPTR_AREA_NM || ')' END ) ELSE (SELECT SYSDEF_NM FROM MA_CODEDTL WHERE MODULE_CD = 'HR' AND FIELD_CD = 'Z536_20342' AND SYSDEF_CD = MST.DPTR_AREA_NM) END, ' ' ) AS BIZTR_STRTPNT , NVL(CASE WHEN BRM.BIZTR_FG_CD = '2' THEN ( CASE WHEN ARVL_AREA_NM IS NULL THEN (SELECT SYSDEF_NM FROM MA_CODEDTL WHERE MODULE_CD = 'MA' AND FIELD_CD = 'P00170' AND SYSDEF_CD = MST.ARVL_NATION_CD) ELSE (SELECT SYSDEF_NM FROM MA_CODEDTL WHERE MODULE_CD = 'MA' AND FIELD_CD = 'P00170' AND SYSDEF_CD = MST.ARVL_NATION_CD) || '(' || MST.ARVL_AREA_NM || ')' END ) ELSE MST.ARVL_AREA_NM END, ' ' ) AS BIZTR_DSTN , BRM.REQ_FG_CD , BRM.BIZTR_FG_CD , (SELECT DEPT_NM FROM MA_DEPT_MST WHERE COMPANY_CD = MST.COMPANY_CD AND TO_CHAR(SYSDATE, 'YYYYMMDD' ) BETWEEN DEPT_START_DT AND DEPT_END_DT AND DEPT_CD = (SELECT DEPT_CD FROM HR_EMP_MST WHERE EMP_NO = DTL.EMP_NO) ) AS DEPT_NM , (SELECT SYSDEF_NM FROM MA_CODEDTL WHERE MODULE_CD = 'HR' AND FIELD_CD = 'P00650' AND SYSDEF_CD = (SELECT PSTN_CD FROM HR_EMP_MST WHERE EMP_NO = DTL.EMP_NO)) || '(' || (SELECT SYSDEF_NM FROM MA_CODEDTL WHERE MODULE_CD = 'HR' AND FIELD_CD = 'P00640' AND SYSDEF_CD = (SELECT PSTN_CD FROM HR_EMP_MST WHERE EMP_NO = DTL.EMP_NO)) || ')' AS POSI_NM , (SELECT SYSDEF_NM FROM MA_CODEDTL WHERE MODULE_CD = 'HR' AND FIELD_CD = 'P00980' AND SYSDEF_CD = (SELECT ODTY_CD FROM HR_EMP_MST WHERE EMP_NO = DTL.EMP_NO)) AS ODTY_NM FROM HR_BIZTR_SPCFCS_SCHDUL_INFO_Z20342 MST INNER JOIN HR_BIZTR_SPCFCS_SCHDUL_TRGTP_INFO_Z20342 DTL ON MST.COMPANY_CD = DTL.COMPANY_CD AND MST.BIZTR_CMD_NO = DTL.BIZTR_CMD_NO AND MST.BIZTR_START_DT = DTL.BIZTR_START_DT AND MST.START_TM = DTL.START_TM AND MST.BIZTR_END_DT = DTL.BIZTR_END_DT AND MST.END_TM = DTL.END_TM AND MST.REQ_SQ = DTL.REQ_SQ LEFT JOIN HR_EMP_MST HEM ON DTL.EMP_NO = HEM.EMP_NO INNER JOIN HR_BIZTR_REQ_MST_Z20342 BRM ON MST.COMPANY_CD = BRM.COMPANY_CD AND MST.BIZTR_CMD_NO = BRM.BIZTR_CMD_NO WHERE 1 =1 AND MST.BIZTR_CMD_NO = '20251212-0001' ORDER BY APNT_YN DESC , DTL.EMP_NO, MST.BIZTR_START_DT</t>
  </si>
  <si>
    <t>2025-12-12 11:18:22</t>
  </si>
  <si>
    <t>WITH INVOICE AS ( SELECT PIM.COMPANY_CD, PIM.INVC_NO, PISD.INVC_VRFC_LINE_SQ, PIM.POSTING_DT , PIM.PARTNER_CD, PIM.DMND_OFFIC_CD, CASE WHEN PISD.INVC_LINE_TP IN ('5' , '6' ) THEN PAM.PAY_PRRG_DT ELSE PIM.PAY_PRRG_DT END AS PAY_PRRG_DT, PIM.VAT_BIZAREA_VAT_CD, CASE WHEN PISD.INVC_LINE_TP IN ('5' ,'6' ) THEN PAM.TERPAY_CD ELSE PIM.TERPAY_CD END TERPAY_CD, PIM.STLM_MTHD_CD, PIM.TAXBIL_ISSUE_FG, PIM.BCKISSUE_YN, PIM.INVC_CNCL_YN, PIM.BIL_EXPRTN_PRRG_DT, PIM.EVDN_CD, PIM.NTS_APRVL_NO, PIM.PAY_DEFR_DC, PIM.PAY_DEFR_YN, PIM.BILL_ITEMTP_CD, PISD.DRCRFG_CD, PISD.ACCT_CD, PISD.EXCH_CD, PISD.EXRT_RT, PISD.INVC_LINE_TP, PISD.VAT_AMT AS TAX_AMT, PISD.PO_AMT AS SPPRC_AMT, PISD.PUR_TRAN_AMT , PISD.FUND_CD, PISD.ITEM_CD, PISD.TAXAFS_CD TAXAFS_CD, PISD.CSF_CD, PISD.CC_CD, PISD.TAXAMT_AMT TAXAMT_AMT, PISD.ASSET_CD, PISD.ASSET_CD_SQ, PISD.BUDGET_CD, PISD.BGACCT_CD, PISD.BIZPLAN_CD, PISD.IMPR_QT AS ITEM_QT, PISD.WBS_NO, PISD.ASSET_DP_FG, PISD.PCA_CD, PISD.ITEM_NM AS NOTE_DC, PIDL.PURDOC_NO, PPD.PURREQ_NO, PIDL.PO_AMT, PIDL.IMPR_QT, PIDL.PO_UM , PPRD.PJT_NO, PIDL.VAT_AMT , PIDL.ITEM_NM, PPD.PURACCT_CTGRY_CD, PPRD.ITEM_GRP_CD, PISD.POSTING_TP_CD, PIDL.PLANT_CD, PISD.TERM_SQ, CASE WHEN PISD.INVC_LINE_TP IN ('2' ,'5' ) THEN PISD.BDOCU_NO ELSE NULL END BDOCU_NO, CASE WHEN PISD.INVC_LINE_TP IN ('2' ,'5' ) THEN PISD.BDOCU_LINE_SQ ELSE NULL END BDOCU_LINE_SQ, PISD.PRPY_DOC_NO, FFM.FUND_NM, PPRD.PR_INST_NO, PIM.RMK_DC AS M_RMK_DC FROM PU_INVOICE_MST PIM INNER JOIN PU_INVOICE_SDTL PISD ON PISD.COMPANY_CD = PIM.COMPANY_CD AND PISD.INVC_NO = PIM.INVC_NO LEFT OUTER JOIN PU_INVOICE_DTL PIDL ON PIDL.COMPANY_CD = PISD.COMPANY_CD AND PIDL.INVC_NO = PISD.INVC_NO AND PIDL.INVC_LINE_SQ = PISD.INVC_LINE_SQ LEFT OUTER JOIN PU_PURORDER_DTL PPD ON PPD.COMPANY_CD = PIDL.COMPANY_CD AND PPD.PURDOC_NO = PIDL.PURDOC_NO AND PPD.PURDOC_SQ = PIDL.PURDOC_SQ LEFT OUTER JOIN PU_PURRCV_DTL PPRD ON PIDL.COMPANY_CD = PPRD.COMPANY_CD AND PIDL.RCPT_NO = PPRD.RCPT_NO AND PIDL.RCPT_SQ = PPRD.RCPT_SQ LEFT OUTER JOIN PU_APAY_MST PAM ON PISD.COMPANY_CD = PAM.COMPANY_CD AND PISD.PRPY_DOC_NO = PAM.PRPY_DOC_NO LEFT OUTER JOIN FI_FUND_MST FFM ON FFM.COMPANY_CD = PISD.COMPANY_CD AND FFM.FUND_CD = PISD.FUND_CD WHERE PIM.COMPANY_CD = 'KL0001' AND PIM.INVC_NO = 'PIV2025120002' AND ( COALESCE(PIM.POSTING_ST, ' ' ) = ' ' OR PIM.POSTING_ST &lt;&gt; '2' ) ) SELECT INVOICE.INVC_NO, INVOICE.INVC_VRFC_LINE_SQ, MBM.PC_CD, TO_CHAR(SYSDATE, 'YYYYMMDD' ) WRT_DT, MAM.DOCU_CD , CONCAT(CONCAT(CONCAT(MAM.RMK_DC, '(' ), INVOICE.INVC_NO), ')' ) AS CNSUL_DC, INVOICE.POSTING_DT AS ACTG_DT, MAM.POSTING_GRP_CD AS INSR_FG_CD, MA_P00620.FLAG_CD AS REVJRNZ_FG_CD, INVOICE.DRCRFG_CD, INVOICE.ACCT_CD, MC.EXCH_CD, INVOICE.EXCH_CD AS TRAN_EXCH_CD, INVOICE.EXRT_RT, ( CASE INVOICE.INVC_LINE_TP WHEN '3' THEN INVOICE.TAX_AMT ELSE INVOICE.SPPRC_AMT END ) AS DOCU_AMT, ( CASE INVOICE.INVC_LINE_TP WHEN '3' THEN INVOICE.TAX_AMT ELSE INVOICE.PUR_TRAN_AMT END ) AS DOCU_AMT2, INVOICE.PARTNER_CD, INVOICE.DMND_OFFIC_CD, CASE WHEN INVOICE.INVC_LINE_TP IN ('5' ,'6' ) THEN INVOICE.FUND_CD ELSE COALESCE(INVOICE.FUND_CD, MAD.FUND_CD) END AS FUND_CD, CASE WHEN INVOICE.INVC_LINE_TP IN ('5' ,'6' ) THEN INVOICE.FUND_NM ELSE COALESCE(INVOICE.FUND_NM, FFM.FUND_NM) END AS FUND_NM, INVOICE.PAY_PRRG_DT AS END_DT, INVOICE.VAT_BIZAREA_VAT_CD AS BIZAREA_CD, MBM.VAT_BIZAREA_VAT_CD, INVOICE.ITEM_CD, INVOICE.TERPAY_CD, INVOICE.PAY_PRRG_DT, COALESCE(INVOICE.STLM_MTHD_CD, MPMM.STLM_MTHD_CD) AS STLM_MTHD_CD, MPD.PARTNER_ACNT_SQ, MPD.ACNT_NO, DMND_MPD.PARTNER_ACNT_SQ AS DMND_PARTNER_ACNT_SQ, DMND_MPD.ACNT_NO AS DMND_ACNT_NO, INVOICE.TAXAFS_CD, MTAX.TAXAFS_CD_NM AS TAX_CD_NM, INVOICE.CSF_CD, MTAX.REASON_CD, MTAX.REASON_CD_NM, INVOICE.CC_CD, INVOICE.SPPRC_AMT AS SPPRC_AMT, INVOICE.TAX_AMT AS TAX_AMT, INVOICE.TAXAMT_AMT AS TAXAMT_AMT, CPM.BIZR_NO, CPMB.BIZR_NO AS DMND_BIZR_NO, MPM.SUBO_NO, ( CASE WHEN COALESCE(INVOICE.TAXBIL_ISSUE_FG, MPM.TAX_BILL_ISSUE_FG) IS NULL THEN '1' WHEN COALESCE(INVOICE.TAXBIL_ISSUE_FG, MPM.TAX_BILL_ISSUE_FG) = '1' AND COALESCE(INVOICE.BCKISSUE_YN, 'N' ) = 'Y' THEN '2' WHEN COALESCE(INVOICE.TAXBIL_ISSUE_FG, MPM.TAX_BILL_ISSUE_FG) = '1' AND COALESCE(INVOICE.BCKISSUE_YN, 'N' ) = 'N' THEN '5' WHEN COALESCE(INVOICE.TAXBIL_ISSUE_FG, MPM.TAX_BILL_ISSUE_FG) = '2' THEN '3' ELSE '4' END ) AS TAXBIL_ISSUE_FG, COALESCE(INVOICE.BCKISSUE_YN, 'N' ) AS BCKISSUE_YN, MPM.ASGNR_EMAIL_NM, HEID.EMAIL_NM, ( CASE MPM.TAX_BILL_ISSUE_FG WHEN '2' THEN '0' ELSE '2' END ) AS ELTR_ISSUE_FG, ( CASE MPM.TAX_BILL_ISSUE_FG WHEN '2' THEN '전송성공' ELSE '발행대상' END ) AS ELTR_ISSUE_FG_NM, ( CASE MPM.TAX_BILL_ISSUE_FG WHEN '2' THEN 'N' ELSE 'Y' END ) AS BILL_SEND_YN, INVOICE.ASSET_CD, CASE WHEN INVOICE.PURACCT_CTGRY_CD = 'B' THEN FAPM.PASSET_NM ELSE FAM.ASSET_NM END AS ASSET_NM, INVOICE.ASSET_CD_SQ, MA_P00550.SYSDEF_CD AS MA_P00550_CD, FTAM.ASSET_FG_CD, COALESCE(INVOICE.INVC_CNCL_YN, 'N' ) AS INVC_CNCL_YN, CASE WHEN MCM.RELATION1_CD IS NOT NULL THEN 'Y' END AS RELATION1_INSR_YN, MCM.RELATION1_CD, CASE WHEN MCM.RELATION2_CD IS NOT NULL THEN 'Y' END AS RELATION2_INSR_YN, MCM.RELATION2_CD, INVOICE.BIL_EXPRTN_PRRG_DT, INVOICE.EVDN_CD, INVOICE.INVC_LINE_TP, INVOICE.BUDGET_CD, FBGM.BG_NM AS BUDGET_NM, INVOICE.BGACCT_CD, FBAM.BGACCT_NM, INVOICE.BIZPLAN_CD, FBPM.BIZPLAN_NM, INVOICE.BDOCU_NO AS BDOCU_NO, INVOICE.BDOCU_LINE_SQ AS BDOCU_LINE_SQ, INVOICE.ITEM_QT AS ITEM_QT, INVOICE.WBS_NO, INVOICE.NTS_APRVL_NO, INVOICE.PURDOC_NO, INVOICE.PURREQ_NO, INVOICE.PO_AMT, INVOICE.IMPR_QT, COALESCE(INVOICE.ASSET_DP_FG,'1' ) AS ASSET_DP_FG, INVOICE.PURACCT_CTGRY_CD, MPC.PARTNER_ACNT_SQ AS CRNC_PARTNER_CD, ( CASE WHEN MPC.PARTNER_ACNT_SQ IS NOT NULL THEN MPC.BANK_IDNT_CD ||'/' ||MPC.RECEPT_BANK_ACNT_NO ELSE NULL END ) AS CRNC_PARTNER_NM, DMND_MPC.PARTNER_ACNT_SQ AS DMND_CRNC_PARTNER_CD, ( CASE WHEN DMND_MPC.PARTNER_ACNT_SQ IS NOT NULL THEN DMND_MPC.BANK_IDNT_CD ||'/' ||DMND_MPC.RECEPT_BANK_ACNT_NO ELSE NULL END ) AS DMND_CRNC_PARTNER_NM, ( CASE WHEN DMND_MPC.PARTNER_ACNT_SQ IS NOT NULL THEN DMND_MPC.RECEPT_BANK_ACNT_NO ELSE NULL END ) AS DMND_BANK_ACNT_NO, INVOICE.PAY_DEFR_DC, INVOICE.PAY_DEFR_YN, INVOICE.PO_UM AS ACTIVITY_UM, INVOICE.PJT_NO, INVOICE.VAT_AMT AS VAT_AMT_ITEM, INVOICE.BILL_ITEMTP_CD, INVOICE.PCA_CD, COALESCE(FDM.DOCU_ST_CD,'2' ) AS APAY_DOCU_ST_CD, COALESCE(FAM.ASSET_TP_CD, MPI.ASSET_TP_CD, MIGI.ASSET_TP_CD) AS ASSET_TP_CD, CASE WHEN COALESCE(MCM.BAN_YN,'N' )= 'Y' OR CASE WHEN MCMA.ACCT_CD IS NOT NULL THEN 'Y' ELSE 'N' END = 'Y' THEN 'Y' ELSE 'N' END AS BAN_YN, INVOICE.ITEM_GRP_CD, MIGI.ITEM_GRP_NM, INVOICE.PR_INST_NO, INVOICE.M_RMK_DC, INVOICE.NOTE_DC AS NOTE_DC, ( CASE 'KO' WHEN 'KO' THEN CPM.PARTNER_NM ELSE CPM.PARTNER_NM2 END ) PARTNER_NM, ( CASE 'KO' WHEN 'KO' THEN CPMB.PARTNER_NM ELSE CPMB.PARTNER_NM2 END ) DMND_OFFIC_NM, CASE WHEN MPD.BANK_CD IS NULL AND CBM.FNLT_NM IS NULL AND MPD.ACNT_NO IS NULL THEN NULL ELSE CONCAT(CONCAT(CONCAT(CONCAT(CONCAT(CONCAT(MPD.BANK_CD, '/' ), CBM.FNLT_NM), '/' ), MPD.ACNT_NO), '/' ), MPD.DPSR_NM) END ACNT_DC, CASE WHEN DMND_MPD.BANK_CD IS NULL AND DMND_CBM.FNLT_NM IS NULL AND DMND_MPD.ACNT_NO IS NULL THEN NULL ELSE CONCAT(CONCAT(CONCAT(CONCAT(CONCAT(CONCAT(DMND_MPD.BANK_CD, '/' ), DMND_CBM.FNLT_NM), '/' ), DMND_MPD.ACNT_NO), '/' ), DMND_MPD.DPSR_NM) END DMND_ACNT_DC, MBM.BIZAREA_NM, MBM2.BIZAREA_NM AS VAT_BIZAREA_VAT_NM, CI.ITEM_SPEC_DC, MPMM.TERPAY_NM, COALESCE(MA_P00920_2.SYSDEF_NM,MA_P00920.SYSDEF_NM) as STLM_MTHD_NM, INVOICE.ITEM_NM, MCM1.CC_NM, MA_P00550.SYSDEF_NM MA_P00550_NM, PRJ.PJT_NM, MA_P01000.SYSDEF_NM AS ITEM_ACGRP_NM, MPCM.PCA_NM ,CASE WHEN INVOICE.NTS_APRVL_NO IS NOT NULL AND FSBL.NTS_APRVL_NO IS NULL THEN CONCAT(CONCAT(CONCAT(CONCAT(CONCAT(FSTL.DATA_FG, '|' ), CONCAT(FSTL.NTS_APRVL_NO, '|' )), CONCAT(FSTL.START_DT, '|' )), CONCAT(FSTL.SPLR_BIZR_NO, '|' )), CONCAT(FSTL.BUY_BIZR_NO, '|' )) ELSE CONCAT(CONCAT(CONCAT(CONCAT(CONCAT(FSBL.DATA_FG, '|' ), CONCAT(FSBL.NTS_APRVL_NO, '|' )), CONCAT(FSBL.START_DT, '|' )), CONCAT(FSBL.SPLR_BIZR_NO, '|' )), CONCAT(FSBL.BUY_BIZR_NO, '|' )) END AS EVDN_CONN_KEY_VR ,CASE WHEN INVOICE.NTS_APRVL_NO IS NOT NULL AND FSBL.NTS_APRVL_NO IS NULL THEN '3' ELSE '4' END EVDN_CONN_TP_CD FROM INVOICE LEFT OUTER JOIN MA_BIZAREA_MST MBM ON MBM.COMPANY_CD = INVOICE.COMPANY_CD AND MBM.BIZAREA_CD = INVOICE.VAT_BIZAREA_VAT_CD LEFT OUTER JOIN MA_BIZAREA_MST MBM2 ON MBM2.COMPANY_CD = MBM.COMPANY_CD AND MBM2.BIZAREA_CD = MBM.VAT_BIZAREA_VAT_CD LEFT OUTER JOIN MA_ACCGRP_MST MAM ON MAM.COMPANY_CD = INVOICE.COMPANY_CD AND MAM.POSTING_TP_CD = INVOICE.POSTING_TP_CD LEFT OUTER JOIN MA_CODEDTL MA_P00620 ON MA_P00620.COMPANY_CD = MAM.COMPANY_CD AND MA_P00620.MODULE_CD = 'MA' AND MA_P00620.FIELD_CD = 'P00620' AND MA_P00620.SYSDEF_CD = MAM.DOCU_CD LEFT OUTER JOIN MA_COMPANY MC ON MC.COMPANY_CD = INVOICE.COMPANY_CD LEFT OUTER JOIN CI_PARTNER_MST CPM ON CPM.PARTNER_CD = INVOICE.PARTNER_CD LEFT OUTER JOIN CI_PARTNER_MST CPMB ON CPMB.PARTNER_CD = INVOICE.DMND_OFFIC_CD LEFT OUTER JOIN MA_PARTNER_MST MPM ON MPM.COMPANY_CD = INVOICE.COMPANY_CD AND MPM.PARTNER_CD = INVOICE.PARTNER_CD LEFT OUTER JOIN MA_PARTNER_DEPOSIT MPD ON MPD.COMPANY_CD = MPM.COMPANY_CD AND MPD.PARTNER_CD = MPM.PARTNER_CD AND MPD.USE_YN = 'Y' LEFT OUTER JOIN MA_PARTNER_CRNC MPC ON MPC.COMPANY_CD = INVOICE.COMPANY_CD AND MPC.PARTNER_CD = INVOICE.PARTNER_CD AND MPC.USE_YN = 'Y' LEFT OUTER JOIN CI_BANK_MST CBM ON CBM.NATION_CD = MC.NATION_CD AND CBM.BANK_CD = MPD.BANK_CD LEFT OUTER JOIN MA_PARTNER_MST DMND_MPM ON DMND_MPM.COMPANY_CD = INVOICE.COMPANY_CD AND DMND_MPM.PARTNER_CD = INVOICE.DMND_OFFIC_CD LEFT OUTER JOIN MA_PARTNER_DEPOSIT DMND_MPD ON DMND_MPD.COMPANY_CD = DMND_MPM.COMPANY_CD AND DMND_MPD.PARTNER_CD = DMND_MPM.PARTNER_CD AND DMND_MPD.USE_YN = 'Y' LEFT OUTER JOIN MA_PARTNER_CRNC DMND_MPC ON DMND_MPC.COMPANY_CD = INVOICE.COMPANY_CD AND DMND_MPC.PARTNER_CD = INVOICE.DMND_OFFIC_CD AND DMND_MPC.USE_YN = 'Y' LEFT OUTER JOIN CI_BANK_MST DMND_CBM ON DMND_CBM.NATION_CD = MC.NATION_CD AND DMND_CBM.BANK_CD = DMND_MPD.BANK_CD LEFT OUTER JOIN MA_PITEM MPI ON MPI.COMPANY_CD = INVOICE.COMPANY_CD AND MPI.PLANT_CD = INVOICE.PLANT_CD AND MPI.ITEM_CD = INVOICE.ITEM_CD LEFT OUTER JOIN CI_ITEM CI ON CI.ITEM_CD = INVOICE.ITEM_CD LEFT OUTER JOIN MA_ACCGRP_DTL MAD ON MAD.COMPANY_CD = INVOICE.COMPANY_CD AND MAD.POSTING_CD = INVOICE.POSTING_TP_CD AND MAD.ITEM_ACGRP_CD = MPI.ITEM_ACGRP_CD AND MAD.POSTING_ACCT_FG = '1' LEFT OUTER JOIN FI_FUND_MST FFM ON FFM.COMPANY_CD = MAD.COMPANY_CD AND FFM.FUND_CD = MAD.FUND_CD LEFT OUTER JOIN MA_PAYMENT_MST MPMM ON MPMM.COMPANY_CD = INVOICE.COMPANY_CD AND MPMM.TERPAY_CD = INVOICE.TERPAY_CD LEFT OUTER JOIN MA_TAX_MST MTAX ON MTAX.NATION_CD = MC.NATION_CD AND MTAX.TAXCAT_CD = INVOICE.CSF_CD AND MTAX.TAXAFS_CD = INVOICE.TAXAFS_CD AND MTAX.TERM_SQ = INVOICE.TERM_SQ LEFT OUTER JOIN MA_CODEDTL MA_P00920 ON MA_P00920.COMPANY_CD = MPMM.COMPANY_CD AND MA_P00920.MODULE_CD = 'MA' AND MA_P00920.FIELD_CD = 'P00920' AND MA_P00920.SYSDEF_CD = MPMM.STLM_MTHD_CD LEFT OUTER JOIN MA_CODEDTL MA_P00920_2 ON MA_P00920_2.COMPANY_CD = INVOICE.COMPANY_CD AND MA_P00920_2.MODULE_CD = 'MA' AND MA_P00920_2.FIELD_CD = 'P00920' AND MA_P00920_2.SYSDEF_CD = INVOICE.STLM_MTHD_CD LEFT OUTER JOIN FI_ASSET_MST FAM ON FAM.COMPANY_CD = INVOICE.COMPANY_CD AND FAM.ASSET_CD = INVOICE.ASSET_CD AND FAM.ASSET_CD_SQ = INVOICE.ASSET_CD_SQ AND FAM.ASSET_DP_FG = INVOICE.ASSET_DP_FG LEFT OUTER JOIN MA_CODEDTL MA_P00550 ON MA_P00550.COMPANY_CD = INVOICE.COMPANY_CD AND MA_P00550.MODULE_CD = 'MA' AND MA_P00550.FIELD_CD = 'P00550' AND MA_P00550.SYSDEF_CD = '11' LEFT OUTER JOIN FI_ASSETPUR_MST FAPM ON FAPM.COMPANY_CD = INVOICE.COMPANY_CD AND FAPM.PASSET_CD = INVOICE.ASSET_CD LEFT OUTER JOIN MA_COA_MST MCM ON MCM.COMPANY_CD = INVOICE.COMPANY_CD AND MCM.GAAP_CD = MC.GAAP_CD AND MCM.ACCT_CD = INVOICE.ACCT_CD LEFT OUTER JOIN MA_CC_MST MCM1 ON MCM1.COMPANY_CD = INVOICE.COMPANY_CD AND MCM1.CC_CD = INVOICE.CC_CD AND MCM1.START_DT &lt;= INVOICE.POSTING_DT AND MCM1.END_DT &gt;= INVOICE.POSTING_DT LEFT OUTER JOIN FI_BG_MST FBGM ON FBGM.COMPANY_CD = INVOICE.COMPANY_CD AND FBGM.BG_CD = INVOICE.BUDGET_CD LEFT OUTER JOIN FI_BGACCT_MST FBAM ON FBAM.COMPANY_CD = INVOICE.COMPANY_CD AND FBAM.BGACCT_CD = INVOICE.BGACCT_CD AND FBAM.ACCSEQ_SQ = 0 LEFT OUTER JOIN FI_BIZPLAN_MST FBPM ON FBPM.COMPANY_CD = INVOICE.COMPANY_CD AND FBPM.BIZPLAN_CD = INVOICE.BIZPLAN_CD LEFT OUTER JOIN PS_PROJ_MST PRJ ON PRJ.COMPANY_CD = INVOICE.COMPANY_CD AND PRJ.PJT_NO = INVOICE.PJT_NO LEFT OUTER JOIN HR_EMPINFO_DTL HEID ON HEID.COMPANY_CD = INVOICE.COMPANY_CD AND HEID.EMP_NO = '130313' LEFT OUTER JOIN MA_CODEDTL MA_P01000 ON MA_P01000.COMPANY_CD = INVOICE.COMPANY_CD AND MA_P01000.MODULE_CD = 'MA' AND MA_P01000.FIELD_CD = 'P01000' AND MA_P01000.SYSDEF_CD = MPI.ITEM_ACGRP_CD LEFT OUTER JOIN MA_PCA_MST MPCM ON MPCM.COMPANY_CD = INVOICE.COMPANY_CD AND MPCM.PCA_CD = INVOICE.PCA_CD AND MPCM.START_DT &lt;= INVOICE.POSTING_DT AND MPCM.END_DT &gt;= INVOICE.POSTING_DT LEFT OUTER JOIN MA_ITEMGRP_INFO MIGI ON MIGI.COMPANY_CD = INVOICE.COMPANY_CD AND MIGI.ITEM_GRP_CD = INVOICE.ITEM_GRP_CD LEFT OUTER JOIN FI_TPASSET_MST FTAM ON FTAM.COMPANY_CD = INVOICE.COMPANY_CD AND FTAM.ASSET_DP_FG = INVOICE.ASSET_DP_FG AND FTAM.ASSET_TP_CD = COALESCE(FAM.ASSET_TP_CD, MPI.ASSET_TP_CD, MIGI.ASSET_TP_CD) LEFT OUTER JOIN FI_DOCU_MST FDM ON FDM.COMPANY_CD = INVOICE.COMPANY_CD AND FDM.PC_CD = MBM.PC_CD AND FDM.DOCU_NO = INVOICE.BDOCU_NO LEFT OUTER JOIN MA_COA_MULTIATTR MCMA ON MCMA.COMPANY_CD = MCM.COMPANY_CD AND MCMA.GAAP_CD = MC.GAAP_CD AND MCMA.ACCTATTR_CD = 'Z01' AND MCMA.ACCT_CD = MCM.ACCT_CD LEFT OUTER JOIN FI_SC_BILL_LIST FSBL ON FSBL.COMPANY_CD = INVOICE.COMPANY_CD AND FSBL.NTS_APRVL_NO = INVOICE.NTS_APRVL_NO LEFT OUTER JOIN FI_SC_TAXBILL_LIST FSTL ON FSTL.COMPANY_CD = INVOICE.COMPANY_CD AND FSTL.NTS_APRVL_NO = INVOICE.NTS_APRVL_NO WHERE INVOICE.COMPANY_CD = 'KL0001' AND INVOICE.INVC_NO = 'PIV2025120002' ORDER BY INVC_VRFC_LINE_SQ</t>
  </si>
  <si>
    <t>/api/HR/ODMODB00102_Z20342Service/selectMstDataTotalCount</t>
  </si>
  <si>
    <t>2025-12-12 11:24:36</t>
  </si>
  <si>
    <t>WITH OT_MST AS ( SELECT A.COMPANY_CD , A.EMP_NO , A.KOR_NM , B.APLY_START_DT , B.APLY_END_DT , B.WKR_TP_CD , D.SAST_CD , B.OVRTM_CD , ROW_NUMBER () OVER (PARTITION BY A.COMPANY_CD , A.EMP_NO ORDER BY B.APLY_START_DT DESC NULLS LAST , D.APLY_START_DT DESC NULLS LAST) AS MST_RN FROM HR_EMP_MST A LEFT OUTER JOIN HR_DNL_MBST_OVRTM_MST_Z20342 B ON A.COMPANY_CD = B.COMPANY_CD AND A.EMP_NO = B.EMP_NO AND '20251212' BETWEEN B.APLY_START_DT AND B.APLY_END_DT LEFT OUTER JOIN HR_DNL_MBST_SAST_HST_Z20342 D ON A.COMPANY_CD = D.COMPANY_CD AND A.EMP_NO = D.EMP_NO AND B.APLY_START_DT &lt;= D.APLY_END_DT AND B.APLY_END_DT &gt;= D.APLY_START_DT WHERE 1 =1 AND A.COMPANY_CD = 'KL0001' AND '20251212' BETWEEN A.JNCO_DT AND COALESCE(A.RETR_DT, '99991231' ) ) SELECT COUNT(*) AS TOTAL_COUNT FROM OT_MST MST INNER JOIN VW_HR_HUAN_DEPT_Z20342 HUAN ON MST.COMPANY_CD = HUAN.COMPANY_CD AND MST.EMP_NO = HUAN.EMP_NO AND '20251212' BETWEEN HUAN.START_DT AND HUAN.END_DT WHERE 1 =1</t>
  </si>
  <si>
    <t>/api/HR/ODMODB00102_Z20342Service/ODMODB00102_Z20342_MST</t>
  </si>
  <si>
    <t>WITH OT_MST AS ( SELECT A.COMPANY_CD , A.EMP_NO , A.KOR_NM , B.REQ_SN , B.APLY_START_DT , B.APLY_END_DT , B.WKR_TP_CD , D.SAST_CD , E.SAST_NM , B.OVRTM_CD , A.DEPT_CD AS CUR_DEPT_CD , H.DEPT_NM AS CUR_DEPT_NM , ROW_NUMBER () OVER (PARTITION BY A.COMPANY_CD , A.EMP_NO ORDER BY B.APLY_START_DT DESC NULLS LAST , D.APLY_START_DT DESC NULLS LAST , E.START_DT DESC NULLS LAST) AS MST_RN FROM HR_EMP_MST A LEFT OUTER JOIN HR_DNL_MBST_OVRTM_MST_Z20342 B ON A.COMPANY_CD = B.COMPANY_CD AND A.EMP_NO = B.EMP_NO AND '20251212' BETWEEN B.APLY_START_DT AND B.APLY_END_DT LEFT OUTER JOIN HR_DNL_MBST_SAST_HST_Z20342 D ON A.COMPANY_CD = D.COMPANY_CD AND A.EMP_NO = D.EMP_NO AND B.APLY_START_DT &lt;= D.APLY_END_DT AND B.APLY_END_DT &gt;= D.APLY_START_DT LEFT OUTER JOIN CO_SAST_MST_Z20342 E ON A.COMPANY_CD = E.COMPANY_CD AND D.SAST_CD = E.SAST_CD AND B.APLY_START_DT &lt;= E.END_DT AND B.APLY_END_DT &gt;= E.START_DT LEFT OUTER JOIN MA_DEPT_MST H ON A.COMPANY_CD = H.COMPANY_CD AND A.DEPT_CD = H.DEPT_CD AND TO_CHAR(SYSDATE, 'YYYYMMDD' ) BETWEEN H.DEPT_START_DT AND COALESCE(H.DEPT_END_DT,'99991231' ) WHERE 1 =1 AND A.COMPANY_CD = 'KL0001' AND '20251212' BETWEEN A.JNCO_DT AND COALESCE(A.RETR_DT, '99991231' ) ) SELECT MST.* , HUAN.DEPT_CD , MDM.DEPT_NM , HUAN.EMP_TP , MCD1.SYSDEF_NM AS EMP_TP_NM FROM OT_MST MST INNER JOIN VW_HR_HUAN_DEPT_Z20342 HUAN ON MST.COMPANY_CD = HUAN.COMPANY_CD AND MST.EMP_NO = HUAN.EMP_NO AND '20251212' BETWEEN HUAN.START_DT AND HUAN.END_DT LEFT OUTER JOIN MA_DEPT_MST MDM ON MST.COMPANY_CD = MDM.COMPANY_CD AND HUAN.DEPT_CD = MDM.DEPT_CD AND '20251212' BETWEEN MDM.DEPT_START_DT AND MDM.DEPT_END_DT LEFT OUTER JOIN MA_CODEDTL MCD1 ON MST.COMPANY_CD = MCD1.COMPANY_CD AND HUAN.EMP_TP = MCD1.SYSDEF_CD AND MCD1.MODULE_CD = 'HR' AND MCD1.FIELD_CD ='P00220' WHERE 1 =1 AND MST.MST_RN=1 OFFSET '0' ROWS FETCH NEXT '100' ROWS ONLY</t>
  </si>
  <si>
    <t>/api/HR/ODMODB00102_Z20342Service/ODMODB00102_Z20342_DTL</t>
  </si>
  <si>
    <t>2025-12-12 13:08:24</t>
  </si>
  <si>
    <t>WITH OT_DTL AS ( SELECT A.COMPANY_CD , A.EMP_NO , A.REQ_SN , A.APLY_START_DT , A.APLY_END_DT , A.WKR_TP_CD , A.OVRTM_CD , A.INSR_FG_CD FROM HR_DNL_MBST_OVRTM_MST_Z20342 A INNER JOIN HR_EMP_MST B ON A.COMPANY_CD = B.COMPANY_CD AND A.EMP_NO = B.EMP_NO AND TO_CHAR(SYSDATE, 'YYYYMMDD' ) BETWEEN B.JNCO_DT AND COALESCE(B.RETR_DT, '99991231' ) WHERE 1 =1 AND A.COMPANY_CD = 'KL0001' AND A.EMP_NO = '000137' ), DEPT_INFO AS ( SELECT DTL.* , HUAN.DEPT_CD , MDM.DEPT_NM , ROW_NUMBER() OVER(PARTITION BY DTL.COMPANY_CD, DTL.EMP_NO, DTL.REQ_SN ORDER BY HUAN.START_DT DESC NULLS LAST , MDM.DEPT_START_DT DESC NULLS LAST , DMSH.APLY_START_DT DESC NULLS LAST , CSM.START_DT DESC NULLS LAST ) AS RN , HUAN.START_DT , HUAN.END_DT , MDM.DEPT_START_DT , MDM.DEPT_END_DT , DMSH.APLY_START_DT AS DMSH_START_DT , DMSH.APLY_END_DT AS DMSH_END_DT , DMSH.SAST_CD , CSM.START_DT AS CSM_START_DT , CSM.END_DT AS CSM_END_DT , CSM.SAST_NM , HUAN.EMP_TP , MCD1.SYSDEF_NM AS EMP_TP_NM FROM OT_DTL DTL INNER JOIN VW_HR_HUAN_DEPT_Z20342 HUAN ON DTL.COMPANY_CD = HUAN.COMPANY_CD AND DTL.EMP_NO = HUAN.EMP_NO AND DTL.APLY_START_DT &lt;= HUAN.END_DT AND DTL.APLY_END_DT &gt;= HUAN.START_DT INNER JOIN MA_DEPT_MST MDM ON DTL.COMPANY_CD = MDM.COMPANY_CD AND HUAN.DEPT_CD = MDM.DEPT_CD AND DTL.APLY_START_DT &lt;= MDM.DEPT_END_DT AND DTL.APLY_END_DT &gt;= MDM.DEPT_START_DT LEFT OUTER JOIN HR_DNL_MBST_SAST_HST_Z20342 DMSH ON DTL.COMPANY_CD = DMSH.COMPANY_CD AND DTL.EMP_NO = DMSH.EMP_NO AND DTL.APLY_START_DT &lt;= DMSH.APLY_END_DT AND DTL.APLY_END_DT &gt;= DMSH.APLY_START_DT LEFT OUTER JOIN CO_SAST_MST_Z20342 CSM ON DTL.COMPANY_CD = CSM.COMPANY_CD AND DMSH.SAST_CD = CSM.SAST_CD AND DTL.APLY_START_DT &lt;= CSM.END_DT AND DTL.APLY_END_DT &gt;= CSM.START_DT LEFT OUTER JOIN MA_CODEDTL MCD1 ON HUAN.COMPANY_CD = MCD1.COMPANY_CD AND HUAN.EMP_TP = MCD1.SYSDEF_CD AND MCD1.MODULE_CD = 'HR' AND MCD1.FIELD_CD ='P00220' )SELECT * FROM DEPT_INFO WHERE 1 =1 AND RN=1 ORDER BY APLY_START_DT DESC</t>
  </si>
  <si>
    <t>/api/FI/AACAMG90750_Z20342Service/aACAMG90750_Z20342List</t>
  </si>
  <si>
    <t>2025-12-12 13:08:51</t>
  </si>
  <si>
    <t>WITH CONTRACT_SUM AS ( SELECT '총 ' ||count(*) ||'건' AS CONTRACT_ASSET_NM ,sum(fai.DP_TRGT_ACQS_AMT) AS CONTRACT_ACQS ,sum(fai.DPBASE_DPACMTL_AMT) AS CONTRACT_ACMTL , sum(CASE WHEN fiemz.EVAL_ACCT_CD IS NOT NULL THEN fiemz.ASSET_SAREA END) AS CONTRACT_SAREA ,fiemz.CLAS_NO ,CASE WHEN MAX(FDM.REVJRNZ_FG_CD) IS NULL THEN max(fiedz.DOCU_NO) ELSE '' END AS CONTRACT_DOCU_NO ,CASE WHEN MAX(FDM.REVJRNZ_FG_CD) IS NULL THEN max(fdm.DOCU_ST_CD) ELSE '' END AS CONTRACT_DOCU_ST_CD FROM FI_INVT_ESTATE_MST_Z20342 fiemz LEFT JOIN FI_ASSETDP_INFO fai ON fai.COMPANY_CD = fiemz.COMPANY_CD AND fai.PC_CD = fiemz.PC_CD AND fai.ASSET_CD = fiemz.ASSET_CD AND fai.ASSET_CD_SQ = fiemz.ASSET_CD_SQ AND fai.DP_YM = '202512' LEFT JOIN (SELECT COMPANY_CD , PC_CD , CLAS_NO , DP_YM , MAX(DP_SQ) DP_SQ ,ASSET_CD ,ASSET_CD_SQ FROM FI_INVT_ESTATE_DTL_Z20342 GROUP BY COMPANY_CD , PC_CD,CLAS_NO,DP_YM,ASSET_CD,ASSET_CD_SQ) fiedz1 ON fiedz1.COMPANY_CD = fiemz.COMPANY_CD AND fiedz1.PC_CD = fiemz.PC_CD AND fiedz1.CLAS_NO = fiemz.CLAS_NO AND fiedz1.DP_YM = '202512' AND fiedz1.ASSET_CD = fiemz.ASSET_CD AND fiedz1.ASSET_CD_SQ = fiemz.ASSET_CD_SQ LEFT JOIN FI_INVT_ESTATE_DTL_Z20342 fiedz ON fiedz.COMPANY_CD = fiedz1.COMPANY_CD AND fiedz.PC_CD = fiedz1.PC_CD AND fiedz.CLAS_NO = fiedz1.CLAS_NO AND fiedz.DP_YM = fiedz1.DP_YM AND fiedz.DP_SQ = fiedz1.DP_SQ AND fiedz.ASSET_CD = fiedz1.ASSET_CD AND fiedz.ASSET_CD_SQ = fiedz1.ASSET_CD_SQ LEFT JOIN FI_DOCU_MST fdm ON fdm.COMPANY_CD = fiedz.COMPANY_CD AND fdm.PC_CD = fiedz.PC_CD AND fdm.DOCU_NO = fiedz.DOCU_NO WHERE fiemz.END_DT IS NULL GROUP BY fiemz.CLAS_NO,fiedz.DOCU_NO,fdm.DOCU_ST_CD ) SELECT fiemz.COMPANY_CD ,fiemz.PC_CD ,mp.PC_NM ,fiemz.CLAS_NO ,SRGC.CONT_START_DT AS CONT_START_DT ,SRGC.CONT_END_DT AS CONT_END_DT ,fiemz.CLAS_CNTN ,fiemz.ASSET_CD ,fiemz.ASSET_CD_SQ ,fiemz.ASSET_CD || '-' || LPAD(fiemz.ASSET_CD_SQ, 4 , '0' ) ASSET_NO ,CASE WHEN fiemz.END_DT IS NOT NULL THEN CS.CONTRACT_ASSET_NM ELSE fam.ASSET_NM END AS ASSET_NM ,fam.ASSET_TP_CD ,ftm.ASSET_TP_NM ,CASE WHEN fiemz.END_DT IS NOT NULL THEN CS.CONTRACT_ACQS ELSE NVL(fai.DP_TRGT_ACQS_AMT,0 ) END AS DP_TRGT_ACQS_AMT ,CASE WHEN fiemz.END_DT IS NOT NULL THEN CS.CONTRACT_ACMTL ELSE NVL(fai.DPBASE_DPACMTL_AMT,0 ) END AS DPBASE_DPACMTL_AMT ,CASE WHEN fiemz.END_DT IS NOT NULL THEN CS.CONTRACT_SAREA ELSE fiemz.ASSET_SAREA END AS ASSET_SAREA ,fiemz.RENT_SAREA ,fiemz.WGHTVAL_RT ,'' AS ACQS_AMT ,'' AS DP_ACMTL_AMT ,fiemz.MNG_DEPT_CD ,CASE WHEN fiemz.END_DT IS NOT NULL THEN 'CONTRACT' ELSE mdm.DEPT_NM END AS DEPT_NM ,fiemz.PCA_CD ,CASE WHEN fiemz.END_DT IS NOT NULL THEN 'CONTRACT' ELSE mpm.PCA_NM END AS PCA_NM ,fiemz.CC_CD ,CASE WHEN fiemz.END_DT IS NOT NULL THEN 'CONTRACT' ELSE mcm.CC_NM END AS CC_NM ,fiemz.ACCT_CD ,mc.ACCT_NM ,fiemz.EVAL_ACCT_CD ,fiemz.USE_YN ,'202512' DP_YM ,CASE WHEN fr.DOCU_NO IS NOT NULL THEN '' WHEN fiemz.END_DT IS NOT NULL THEN CONTRACT_DOCU_NO ELSE fiedz.DOCU_NO END AS DOCU_NO ,CASE WHEN fr.DOCU_NO IS NOT NULL THEN '' WHEN fiemz.END_DT IS NOT NULL THEN CONTRACT_DOCU_ST_CD ELSE fdm.DOCU_ST_CD END AS DOCU_ST_CD ,CASE WHEN fr.DOCU_NO IS NULL AND fiedz.DOCU_NO IS NOT NULL THEN '정상처리' WHEN fr.DOCU_NO IS NULL AND fiedz.DOCU_NO IS NULL THEN '' WHEN fr.DOCU_NO IS Not NULL AND fdm.DOCU_ST_CD = '2' THEN '역분개처리_미결' ELSE '역분개처리_승인' END REDOCU_NM ,fiemz.END_DT AS END_DT FROM FI_INVT_ESTATE_MST_Z20342 fiemz LEFT JOIN FI_ASSET_MST fam ON fam.COMPANY_CD = fiemz.COMPANY_CD AND fam.PC_CD = fiemz.PC_CD AND fam.ASSET_CD = fiemz.ASSET_CD AND fam.ASSET_CD_SQ = fiemz.ASSET_CD_SQ LEFT JOIN FI_ASSETDP_INFO fai ON fai.COMPANY_CD = fiemz.COMPANY_CD AND fai.PC_CD = fiemz.PC_CD AND fai.ASSET_CD = fiemz.ASSET_CD AND fai.ASSET_CD_SQ = fiemz.ASSET_CD_SQ AND fai.DP_YM = '202512' LEFT JOIN MA_DEPT_MST mdm ON mdm.COMPANY_CD = fiemz.COMPANY_CD AND mdm.DEPT_CD = fiemz.MNG_DEPT_CD AND mdm.DEPT_END_DT = '99991231' LEFT JOIN (SELECT COMPANY_CD , PC_CD , CLAS_NO , DP_YM , MAX(DP_SQ) DP_SQ ,ASSET_CD ,ASSET_CD_SQ FROM FI_INVT_ESTATE_DTL_Z20342 GROUP BY COMPANY_CD , PC_CD,CLAS_NO,DP_YM,ASSET_CD,ASSET_CD_SQ) fiedz1 ON fiedz1.COMPANY_CD = fiemz.COMPANY_CD AND fiedz1.PC_CD = fiemz.PC_CD AND fiedz1.CLAS_NO = fiemz.CLAS_NO AND fiedz1.DP_YM = '202512' AND fiedz1.ASSET_CD = fiemz.ASSET_CD AND fiedz1.ASSET_CD_SQ = fiemz.ASSET_CD_SQ LEFT JOIN FI_INVT_ESTATE_DTL_Z20342 fiedz ON fiedz.COMPANY_CD = fiedz1.COMPANY_CD AND fiedz.PC_CD = fiedz1.PC_CD AND fiedz.CLAS_NO = fiedz1.CLAS_NO AND fiedz.DP_YM = fiedz1.DP_YM AND fiedz.DP_SQ = fiedz1.DP_SQ AND fiedz.ASSET_CD = fiedz1.ASSET_CD AND fiedz.ASSET_CD_SQ = fiedz1.ASSET_CD_SQ LEFT JOIN FI_REDOCU fr ON fr.COMPANY_CD = fiedz.COMPANY_CD AND fr.PC_CD = fiedz.PC_CD AND (fr.DOCU_NO = fiedz.DOCU_NO OR fr.REVJRNZ_DOCU_NO = fiedz.DOCU_NO) LEFT JOIN FI_DOCU_MST fdm ON fdm.COMPANY_CD = fiedz.COMPANY_CD AND fdm.PC_CD = fiedz.PC_CD AND fdm.DOCU_NO = fiedz.DOCU_NO LEFT JOIN MA_CC_MST mcm ON mcm.COMPANY_CD = fiemz.COMPANY_CD AND mcm.CC_CD = fiemz.CC_CD AND mcm.END_DT = '99991231' LEFT JOIN MA_PCA_MST mpm ON mpm.COMPANY_CD = fiemz.COMPANY_CD AND mpm.PCA_CD = fiemz.PCA_CD AND mpm.END_DT = '99991231' LEFT JOIN MA_DEPT_MST mdm ON mdm.COMPANY_CD = fiemz.COMPANY_CD AND mdm.DEPT_CD = fiemz.MNG_DEPT_CD AND mdm.DEPT_END_DT = '99991231' LEFT JOIN MA_PC_MST mp ON mp.COMPANY_CD = fiemz.COMPANY_CD AND mp.PC_CD = fiemz.PC_CD LEFT JOIN MA_COA_MST mc ON mc.COMPANY_CD = fiemz.COMPANY_CD AND mc.GAAP_CD = '1' AND mc.ACCT_CD = fiemz.ACCT_CD LEFT JOIN FI_TPASSET_MST ftm ON ftm.COMPANY_CD = fam.COMPANY_CD AND ftm.ASSET_TP_CD = fam.ASSET_TP_CD LEFT JOIN CONTRACT_SUM CS ON CS.CLAS_NO = fiemz.CLAS_NO AND fiemz.END_DT IS NOT NULL LEFT JOIN SF_RENT_GDS_CONT_INFO_Z20342 SRGC ON SRGC.COMPANY_CD = fiemz.COMPANY_CD AND SRGC.CONT_NO = fiemz.CLAS_NO WHERE 1 =1 AND fiemz.COMPANY_CD = 'KL0001' AND fiemz.PC_CD IN ( '1000' ) AND '202512' BETWEEN SUBSTR(SRGC.CONT_START_DT,1 ,6 ) AND SUBSTR(SRGC.CONT_END_DT,1 ,6 ) AND fiemz.USE_YN = 'Y' ORDER BY CLAS_NO</t>
  </si>
  <si>
    <t>2025-12-12 13:17:49</t>
  </si>
  <si>
    <t>WITH ASSET_TP_HIERARCHY AS ( SELECT COMPANY_CD ,ASSET_TP_CD ,ASSET_TP_NM ,ACCT_CD ,DPACMTL_ACCT_CD ,IMPACCT2_CD ,CONNECT_BY_ROOT(ASSET_TP_CD) AS ROOT_ASSET_TP_CD ,LEVEL FROM FI_TPASSET_MST START WITH COMPANY_CD = 'KL0001' AND UP_ASSET_TP_CD IS NULL AND ASSET_DP_FG = '1' CONNECT BY PRIOR ASSET_TP_CD = UP_ASSET_TP_CD AND ASSET_DP_FG = '1' AND COMPANY_CD = 'KL0001' ) , ASSET_INFO AS (SELECT FAM.COMPANY_CD AS COMPANY_CD , FAM.ASSET_CD AS ASSET_CD , FAM.ASSET_NM AS ASSET_NM , FAM.ASSET_CD_SQ AS ASSET_CD_SQ , FAM.ASSET_DP_FG AS ASSET_DP_FG , FAM.ASSET_TP_CD AS ASSET_TP_CD , FAM.ACCT_CD AS ACCT_CD , FAM.PCA_CD AS PCA_CD , MCM.ACCTATTR_CD AS ACCTATTR_CD , FDM.DOCU_NO FROM FI_ASSET_MST FAM JOIN MA_COA_MST MCM ON MCM.COMPANY_CD = FAM.COMPANY_CD AND MCM.ACCT_CD = FAM.ACCT_CD AND MCM.GAAP_CD = '1' AND MCM.ACCTATTR_CD IN ('270' ) JOIN ASSET_TP_HIERARCHY ATH ON ATH.COMPANY_CD = FAM.COMPANY_CD AND ATH.ASSET_TP_CD = FAM.ASSET_TP_CD LEFT JOIN FI_DOCU_MST FDM ON FDM.COMPANY_CD = FAM.COMPANY_CD AND FDM.PC_CD = FAM.PC_CD AND FDM.DOCU_NO = FAM.DOCU_NO WHERE FAM.COMPANY_CD = 'KL0001' AND FAM.ASSET_DP_FG = '1' AND NOT EXISTS (SELECT 1 FROM FI_ASSETMV_INFO FAI WHERE FAI.COMPANY_CD =FAM.COMPANY_CD AND FAI.PC_CD = FAM.PC_CD AND FAI.ASSET_CD = FAM.ASSET_CD AND FAI.ASSET_CD_SQ =FAM.ASSET_CD_SQ AND FAI.ATMOVE_DT &lt;= SUBSTR('202509' ,1 ,4 )-1 ||'1231' AND FAI.ATMOVE_FG_CD IN ('21' ,'23' )) ) , ASSET_ACCT AS ( SELECT MCM.COMPANY_CD AS COMPANY_CD , MCM.ACCT_CD AS ACCT_CD , MCM.ACCT_NM AS ACCT_NM FROM MA_COA_MST MCM JOIN ASSET_TP_HIERARCHY ATH ON ATH.COMPANY_CD = MCM.COMPANY_CD AND ATH.ACCT_CD = MCM.ACCT_CD WHERE MCM.COMPANY_CD = 'KL0001' AND MCM.ACCTATTR_CD IN ('270' ) ORDER BY MCM.ACCT_CD ) , BEFORE_ASSET_DP_INFO AS ( SELECT FAI.COMPANY_CD AS COMPANY_CD , AI.ACCT_CD AS ACCT_CD , COALESCE(SUM(FAI.DP_TRGT_ACQS_AMT), 0 ) AS BAMI_ACQ_AMT FROM FI_ASSETDP_INFO FAI INNER JOIN ASSET_INFO AI ON AI.COMPANY_CD = FAI.COMPANY_CD AND AI.ASSET_CD = FAI.ASSET_CD AND AI.ASSET_CD_SQ = FAI.ASSET_CD_SQ AND AI.ASSET_DP_FG = FAI.ASSET_DP_FG WHERE FAI.DP_YM = SUBSTR('202511' ,1 ,4 )-1 ||'12' GROUP BY FAI.COMPANY_CD , AI.ACCT_CD ) , ASSET_DP_INFO AS ( SELECT FAI.COMPANY_CD AS COMPANY_CD , AI.ACCT_CD AS ACCT_CD , COALESCE( SUM( FAI.DP_TRGT_ACQS_AMT ) ,0 ) AS AMI_ACQ_AMT FROM FI_ASSETDP_INFO FAI INNER JOIN ASSET_INFO AI ON AI.COMPANY_CD = FAI.COMPANY_CD AND AI.ASSET_CD = FAI.ASSET_CD AND AI.ASSET_CD_SQ = FAI.ASSET_CD_SQ AND AI.ASSET_DP_FG = FAI.ASSET_DP_FG WHERE FAI.DP_YM = '202511' GROUP BY FAI.COMPANY_CD , AI.ACCT_CD ) , ASSET_DP_MM_DAE AS ( SELECT FAI.COMPANY_CD AS COMPANY_CD , FAI.ASSET_CD AS ASSET_CD , FAI.ASSET_CD_SQ AS ASSET_CD_SQ , FAI.ASSET_DP_FG AS ASSET_DP_FG , MAX(FAI.DP_YM) AS DP_YM FROM FI_ASSETDP_INFO FAI INNER JOIN ASSET_INFO AI ON AI.COMPANY_CD = FAI.COMPANY_CD AND AI.ASSET_CD = FAI.ASSET_CD AND AI.ASSET_CD_SQ = FAI.ASSET_CD_SQ AND AI.ASSET_DP_FG = FAI.ASSET_DP_FG WHERE FAI.COMPANY_CD = 'KL0001' AND FAI.DP_YM BETWEEN SUBSTR('202511' ,1 ,4 )-1 ||'12' AND '202511' AND EXISTS ( SELECT * FROM FI_ASSETDP_INFO WHERE COMPANY_CD = FAI.COMPANY_CD AND ASSET_CD = FAI.ASSET_CD AND ASSET_CD_SQ = FAI.ASSET_CD_SQ AND ASSET_DP_FG = FAI.ASSET_DP_FG AND DP_YM = '202511' AND DP_TRGT_ACQS_AMT= 0 ) AND FAI.DP_TRGT_ACQS_AMT &gt;0 GROUP BY FAI.COMPANY_CD , FAI.ASSET_CD , FAI.ASSET_CD_SQ , FAI.ASSET_DP_FG ) , ASSET_DP_INFO_DAE AS ( SELECT FAI.COMPANY_CD AS COMPANY_CD , AI.ACCT_CD AS ACCT_CD , COALESCE( SUM( FAI.DP_TRGT_ACQS_AMT ),0 ) * -1 AS AMI_DAE_AMT FROM FI_ASSETDP_INFO FAI INNER JOIN ASSET_DP_MM_DAE admd ON admd.COMPANY_CD = FAI.COMPANY_CD AND admd.ASSET_CD = FAI.ASSET_CD AND admd.ASSET_CD_SQ = FAI.ASSET_CD_SQ AND admd.ASSET_DP_FG = FAI.ASSET_DP_FG AND admd.DP_YM = FAI.DP_YM INNER JOIN ASSET_INFO AI ON AI.COMPANY_CD = FAI.COMPANY_CD AND AI.ASSET_CD = FAI.ASSET_CD AND AI.ASSET_CD_SQ = FAI.ASSET_CD_SQ AND AI.ASSET_DP_FG = FAI.ASSET_DP_FG GROUP BY FAI.COMPANY_CD , AI.ACCT_CD ) , ACCT_DAY_SUM AS ( SELECT fdds.ACCT_CD , SUM ( CASE WHEN fdds.DRCRFG_CD ='1' THEN fdds.DOCU_AMT ELSE fdds.DOCU_AMT*-1 END ) JAN_AMT FROM FI_DOCU_DAY_SUM fdds JOIN MA_COA_MST MCM ON MCM.COMPANY_CD = fdds.COMPANY_CD AND MCM.ACCT_CD = fdds.ACCT_CD AND MCM.ACCTATTR_CD ='270' WHERE 1 =1 AND fdds.COMPANY_CD = 'KL0001' AND fdds.SUM_FG ='D' AND fdds.ACTG_DT BETWEEN SUBSTR( '202511' ,1 ,4 ) || '00' AND '202511' || '31' GROUP BY fdds.ACCT_CD ) , ASSET_MV_INFO AS ( SELECT FAI.COMPANY_CD AS COMPANY_CD , FAI.ACCT_CD AS ACCT_CD , FAI.ACCTATTR_CD AS ACCTATTR_CD , FAI.PCA_CD AS PCA_CD , SUM(FAI.AMI_ACQ_AMT) AS AMI_ACQ_AMT , SUM(FAI.AMI_MV_AMT) AS AMI_MV_AMT , SUM(FAI.AMI_PFD_AMT) AS AMI_PFD_AMT , SUM(FAI.AMI_RPC_AMT) AS AMI_RPC_AMT , SUM(FAI.AMI_HFS_AMT) AS AMI_HFS_AMT , SUM(FAI.AMI_DEF_ARC_AMT) AS AMI_DEP_ARC_AMT , SUM(FAI.AMI_DEF_PFD_AMT) AS AMI_DEP_PFD_AMT , SUM(FAI.AMI_DEF_HFS_AMT) AS AMI_DEP_HFS_AMT , SUM(FAI.AMI_AIL_ACQ_AMT) AS AMI_AIL_ACQ_AMT , SUM(FAI.AMI_AIL_ACQ1_AMT) AS AMI_AIL_ACQ1_AMT , SUM(FAI.AMI_AIL_ACQ2_AMT) AS AMI_AIL_ACQ2_AMT , MAX(FAI.AMI_AIL_ACQ3_AMT) AS AMI_AIL_ACQ3_AMT FROM ( SELECT FAI.COMPANY_CD AS COMPANY_CD , AI.ACCT_CD AS ACCT_CD , AI.ACCTATTR_CD AS ACCTATTR_CD , CASE WHEN FAI.ATMOVE_FG_CD IN ('61' ) THEN FAI.CHGNEXT_PCA_CD ELSE FAI.CHGBEF_PCA_CD END AS PCA_CD , FAI.ATMOVE_FG_CD AS ATMOVE_FG_CD , CASE WHEN FAI.ATMOVE_FG_CD IN ('11' , '12' , '13' ) THEN COALESCE(FAI.ATMOVE_AMT, 0 ) END AS AMI_ACQ_AMT , CASE WHEN FAI.ATMOVE_FG_CD IN ('61' , '63' ) THEN COALESCE(FAI.ATMOVE_AMT, 0 ) ELSE 0 END AS AMI_MV_AMT , CASE WHEN FAI.ATMOVE_FG_CD IN ('21' , '22' , '23' ,'24' ) AND FDM2.DOCU_CD = '100' THEN COALESCE(FAI.ATMOVE_AMT, 0 ) ELSE 0 END AS AMI_PFD_AMT , CASE WHEN FAI.ATMOVE_FG_CD IN ('23' ) AND FDM2.DOCU_CD = '29' THEN COALESCE(FAI.ATMOVE_AMT, 0 ) ELSE 0 END AS AMI_RPC_AMT , CASE WHEN FAI.ATMOVE_FG_CD IN ('71' ) THEN COALESCE(FAI.CHGBEF_ACQS_AMT, 0 ) * -1 WHEN FAI.ATMOVE_FG_CD IN ('72' ) THEN COALESCE(FAI.CHGBEF_ACQS_AMT, 0 ) ELSE 0 END AS AMI_HFS_AMT , CASE WHEN FAI.ATMOVE_FG_CD IN('61' ) THEN COALESCE(FAI.CHGBEF_DP_ACMTL_AMT, 0 ) * -1 WHEN FAI.ATMOVE_FG_CD IN( '63' ) THEN COALESCE(FAI.CHGBEF_DP_ACMTL_AMT, 0 ) ELSE 0 END AS AMI_DEF_ARC_AMT , CASE WHEN FAI.ATMOVE_FG_CD IN ('21' , '22' , '23' ,'24' ) THEN COALESCE(FAI.CHG_DP_ACMTL_AMT, 0 ) * -1 ELSE 0 END AS AMI_DEF_PFD_AMT , CASE WHEN FAI.ATMOVE_FG_CD IN ('31' ) THEN COALESCE(FAI.SGACCT_AMT, 0 ) ELSE 0 END AS AMI_AIL_ACQ_AMT , CASE WHEN FAI.ATMOVE_FG_CD IN ('31' ) AND (COALESCE(FAI.SGACCT_AMT, 0 ) &lt; 0 ) THEN COALESCE(FAI.SGACCT_AMT, 0 ) - COALESCE(FAI.CHGBEF_DP_ACMTL_AMT, 0 ) ELSE 0 END AS AMI_AIL_ACQ1_AMT , CASE WHEN FAI.ATMOVE_FG_CD IN ('31' ) AND (COALESCE(FAI.SGACCT_AMT, 0 ) &gt; 0 ) THEN COALESCE(FAI.SGACCT_AMT, 0 ) - COALESCE(FAI.CHGBEF_DP_ACMTL_AMT, 0 ) ELSE 0 END AS AMI_AIL_ACQ2_AMT , CASE WHEN FAI.ATMOVE_FG_CD IN ('31' ) THEN COALESCE(FAI.CHGBEF_DP_ACMTL_AMT, 0 ) ELSE 0 END AS AMI_AIL_ACQ3_AMT , CASE WHEN FAI.ATMOVE_FG_CD IN ('71' ) THEN COALESCE(FAI.CHGBEF_DP_ACMTL_AMT, 0 ) WHEN FAI.ATMOVE_FG_CD IN ('72' ) THEN COALESCE(FAI.CHGBEF_DP_ACMTL_AMT, 0 )* -1 ELSE 0 END AS AMI_DEF_HFS_AMT FROM FI_ASSETMV_INFO FAI INNER JOIN ASSET_INFO AI ON AI.COMPANY_CD = FAI.COMPANY_CD AND AI.ASSET_CD = FAI.ASSET_CD AND AI.ASSET_CD_SQ = FAI.ASSET_CD_SQ AND AI.ASSET_DP_FG = FAI.ASSET_DP_FG LEFT JOIN FI_DOCU_MST FDM2 ON FDM2.COMPANY_CD = FAI.COMPANY_CD AND FDM2.PC_CD = FAI.PC_CD AND FDM2.DOCU_NO = FAI.DOCU_NO WHERE SUBSTR(FAI.ATMOVE_DT, 1 , 6 ) BETWEEN SUBSTR( '202511' ,1 ,4 ) || '00' AND '202511' || '31' ) FAI GROUP BY FAI.COMPANY_CD , FAI.ACCT_CD , FAI.ACCTATTR_CD , FAI.PCA_CD ) SELECT 'KL0001' AS COMPANY_CD , CASE WHEN GROUPING(aa.ACCT_CD) = 1 THEN '' ELSE MIN( aa.ACCT_CD) END AS ACCT_CD , CASE WHEN GROUPING(aa.ACCT_CD) = 1 THEN '합계' ELSE MIN( aa.ACCT_NM) END AS ACCT_NM , SUM(badi.BAMI_ACQ_AMT) AS BAMI_ACQS_AMT , SUM(ami.AMI_ACQ_AMT) AS AMI_ACQ_AMT , SUM(ami.AMI_RPC_AMT) AS AMI_RPC_AMT , SUM(ami.AMI_PFD_AMT) AS AMI_PFD_AMT , SUM(adi.AMI_ACQ_AMT) AS AMI_SUBTOT_AMT , COALESCE(SUM(adi.AMI_ACQ_AMT),0 ) - COALESCE(SUM(ads.JAN_AMT ),0) AS BKY_HFS_AMT , GROUPING(aa.ACCT_CD) AS LVL_ACCT FROM ASSET_ACCT aa LEFT JOIN BEFORE_ASSET_DP_INFO badi ON badi.acct_cd = aa.acct_cd LEFT JOIN ASSET_DP_INFO adi ON adi.acct_cd = aa.acct_cd LEFT JOIN ASSET_DP_INFO_DAE adid ON adid.acct_cd = aa.acct_cd LEFT JOIN ACCT_DAY_SUM ads ON ads.acct_cd = aa.acct_cd LEFT JOIN ASSET_MV_INFO ami ON ami.acct_cd = aa.acct_cd GROUP BY CUBE( aa.ACCT_CD) ORDER BY LVL_ACCT , ACCT_CD</t>
  </si>
  <si>
    <t>/api/MA/MACustomCodeHelpService/HR_EMP_MST_C_list</t>
  </si>
  <si>
    <t>2025-12-12 13:43:55</t>
  </si>
  <si>
    <t>SELECT * FROM ( SELECT ROW_NUMBER() OVER (ORDER BY HEM.EMP_NO ASC) AS SQ_NUM, HEM.COMPANY_CD, MCM.COMPANY_NM, HEM.BIZAREA_CD, HEM.DEPT_CD, HEM.EMP_NO, HEM.KOR_NM, HEM.POSI_CD, HEM.JNCO_DT, HEM.JNCO_DT AS DT_ENTER_DISP, HEM.RETR_DT, HEM.RETIRESTDR_DT, HEM.DUTY_CD, HEM.PSTN_CD, HEM.GEMP_NO, HEM.EMP_TP, HEM.EMPY_TP_CD, HED.EMAIL_NM, HED.EMGNC_CNTC_NO AS HP_NO, HEM.RES_UPPT_BIRYYMM_DT, HEM.RES_NO, HED.RES_POST_NO, HED.BASE_RES_ADDR, HED.DTL_RES_ADDR, HED.TEL_NO, HEM.ENG_LNM_NM2, HEM.ENG_FNM_NM2, HED.CC_CD, HED.PJT_CD, PWM.WBS_NM, MBM.BIZAREA_NM, MDM.DEPT_NM, MC1.SYSDEF_NM AS NM_DUTY_RANK, MC2.SYSDEF_NM AS NM_DUTY_WORK, MC3.SYSDEF_NM AS NM_DUTY_STEP, MCM2.CC_NM FROM HR_EMP_MST HEM INNER JOIN MA_COMPANY MCM ON HEM.COMPANY_CD = MCM.COMPANY_CD LEFT OUTER JOIN HR_EMPINFO_DTL HED ON HEM.EMP_NO = HED.EMP_NO AND HEM.COMPANY_CD = HED.COMPANY_CD INNER JOIN MA_DEPT_MST MDM ON HEM.COMPANY_CD = MDM.COMPANY_CD AND HEM.DEPT_CD = MDM.DEPT_CD INNER JOIN MA_BIZAREA_MST MBM ON MDM.COMPANY_CD = MBM.COMPANY_CD AND MDM.BIZAREA_CD = MBM.BIZAREA_CD LEFT OUTER JOIN (SELECT T.CC_CD, T.COMPANY_CD, T.START_DT, A.CC_NM FROM ( SELECT CC_CD, COMPANY_CD, MAX(START_DT) START_DT FROM MA_CC_MST WHERE COMPANY_CD = 'KL0001' GROUP BY CC_CD, COMPANY_CD ) T INNER JOIN MA_CC_MST A ON A.COMPANY_CD = 'KL0001' AND A.CC_CD = T.CC_CD AND A.START_DT = T.START_DT ) MCM2 ON MCM2.COMPANY_CD = HED.COMPANY_CD AND MCM2.CC_CD = HED.CC_CD LEFT OUTER JOIN PS_WBS_MST PWM ON PWM.COMPANY_CD = HED.COMPANY_CD AND PWM.WBS_NO = HED.PJT_CD LEFT OUTER JOIN MA_CODEDTL MC1 ON MC1.COMPANY_CD = HEM.COMPANY_CD AND MC1.SYSDEF_CD = HEM.POSI_CD AND MC1.MODULE_CD = 'HR' AND MC1.FIELD_CD = 'P00640' LEFT OUTER JOIN MA_CODEDTL MC2 ON MC2.COMPANY_CD = HEM.COMPANY_CD AND MC2.SYSDEF_CD = HEM.DUTY_CD AND MC2.MODULE_CD = 'HR' AND MC2.FIELD_CD = 'P00920' LEFT OUTER JOIN MA_CODEDTL MC3 ON MC3.COMPANY_CD = HEM.COMPANY_CD AND MC3.SYSDEF_CD = HEM.PSTN_CD AND MC3.MODULE_CD = 'HR' AND MC3.FIELD_CD = 'P00650' WHERE HEM.COMPANY_CD = 'KL0001' AND HEM.HLOF_FG_CD = '1' AND HEM.EMPY_TP_CD = '1' AND (HEM.DEPT_CD IN ( '600111' , '100101' , '100201' , '100601' , '150201' , '150207' , '200203' , '200301' , '200302' , '200403' , '250201' , '250202' , '250305' , '300101' , '300202' , '300404' , '350103' , '350202' , '350302' , '400202' , '400301' , '400306' , '450202' , '500202' , '150101' , '150202' , '200102' , '200201' , '200204' , '200303' , '200401' , '200406' , '250204' , '250304' , '300210' , '300402' , '350205' , '350215' , '350216' , '350301' , '400201' , '400203' , '400302' , '450206' , '500208' , '700201' , '100301' , '100401' , '150208' , '200307' , '200402' , '250104' , '250203' , '250301' , '300205' , '300304' , '300401' , '300405' , '300602' , '300702' , '350204' , '350206' , '400205' , '450201' , '150203' , '200202' , '200207' , '200304' , '200308' , '200404' , '250102' , '250103' , '350207' , '350220' , '400206' , '500201' , '200101' , '200802' , '250206' , '300201' , '300208' , '350211' , '350217' , '450101' , '350101' , '350203' , '700101' ) ) AND MDM.DEPT_START_DT = ( SELECT MAX(MD2.DEPT_START_DT) FROM MA_DEPT_MST MD2 WHERE MD2.COMPANY_CD = MDM.COMPANY_CD AND MD2.DEPT_CD = MDM.DEPT_CD) AND (UPPER(HEM.GEMP_NO) LIKE CONCAT(CONCAT('%' , UPPER('RMS' )), '%' ) OR UPPER(MDM.DEPT_NM) LIKE CONCAT(CONCAT('%' , UPPER('RMS' )), '%' ) OR UPPER(HEM.EMP_NO) LIKE CONCAT(CONCAT('%' , UPPER('RMS' )), '%' ) OR UPPER(HEM.KOR_NM) LIKE CONCAT(CONCAT('%' , UPPER('RMS' )), '%' )) ) EMP WHERE EMP.SQ_NUM &gt; 0 AND 0 + 500 + 1 &gt; EMP.SQ_NUM</t>
  </si>
  <si>
    <t>2025-12-12 13:50:45</t>
  </si>
  <si>
    <t>WITH ASSET_TP_HIERARCHY AS ( SELECT COMPANY_CD ,ASSET_TP_CD ,ASSET_TP_NM ,DPACMTL_ACCT_CD ,IMPACCT2_CD ,CONNECT_BY_ROOT(ASSET_TP_CD) AS ROOT_ASSET_TP_CD ,LEVEL FROM FI_TPASSET_MST START WITH COMPANY_CD = 'KL0001' AND UP_ASSET_TP_CD IS NULL AND ASSET_DP_FG = '1' CONNECT BY PRIOR ASSET_TP_CD = UP_ASSET_TP_CD AND ASSET_DP_FG = '1' AND COMPANY_CD = 'KL0001' ) , ASSET_INFO AS ( SELECT FAM.COMPANY_CD AS COMPANY_CD , FAM.ASSET_CD AS ASSET_CD , FAM.ASSET_NM AS ASSET_NM , FAM.ASSET_CD_SQ AS ASSET_CD_SQ , FAM.ASSET_DP_FG AS ASSET_DP_FG , FAM.ASSET_TP_CD AS ASSET_TP_CD , FAM.ACCT_CD AS ACCT_CD , FAM.PCA_CD AS PCA_CD , MCM.ACCTATTR_CD AS ACCTATTR_CD FROM FI_ASSET_MST FAM JOIN ASSET_TP_HIERARCHY ATH ON ATH.COMPANY_CD = FAM.COMPANY_CD AND ATH.ASSET_TP_CD = FAM.ASSET_TP_CD JOIN MA_COA_MST MCM ON MCM.COMPANY_CD = FAM.COMPANY_CD AND MCM.ACCT_CD = FAM.ACCT_CD AND MCM.GAAP_CD = '1' AND MCM.ACCTATTR_CD IN ('270' , '290' ) LEFT JOIN FI_DOCU_MST FDM ON FDM.COMPANY_CD = FAM.COMPANY_CD AND FDM.PC_CD = FAM.PC_CD AND FDM.DOCU_NO = FAM.DOCU_NO WHERE FAM.COMPANY_CD = 'KL0001' AND FAM.ASSET_DP_FG = '1' AND FAM.ASSET_FORM_CD ='1' ) ,LEASE_ASSET AS ( SELECT FDM.COMPANY_CD AS COMPANY_CD ,'17414001' AS ACCT_CD , FDS.MNGD_CD AS PCA_CD ,CASE WHEN FDD.ACCT_CD ='17414001' AND FDD.DRCRFG_CD ='1' THEN FDD.DOCU_AMT WHEN FDD.ACCT_CD ='17414001' AND FDD.DRCRFG_CD ='2' THEN FDD.DOCU_AMT *-1 END AS DP_TRGT_ACQS_AMT ,CASE WHEN FDD.ACCT_CD='21132101' AND FDD.DRCRFG_CD ='1' THEN FDD.DOCU_AMT WHEN FDD.ACCT_CD='21132101' AND FDD.DRCRFG_CD ='2' THEN FDD.DOCU_AMT*-1 END AS DPBASE_DPACMTL_AMT FROM FI_DOCU_MST FDM LEFT JOIN FI_DOCU_DTL FDD ON FDM.COMPANY_CD =FDD.COMPANY_CD AND FDM.PC_CD = FDD.PC_CD AND FDM.DOCU_NO = FDD.DOCU_NO LEFT JOIN FI_DOCU_SDTL FDS ON FDD.COMPANY_CD = FDS.COMPANY_CD AND FDD.PC_CD =FDS.PC_CD AND FDD.DOCU_NO =FDS.DOCU_NO AND FDD.DOLINE_SQ = FDS.DOLINE_SQ WHERE FDM.DOCU_CD IN ('91' ,'98' ,'99' ) AND FDM.ACTG_DT BETWEEN SUBSTR('202511' ,1 ,4 ) ||'00' AND SUBSTR('202511' ,1 ,4 ) ||'12' AND FDD.ACCT_CD IN ('17414001' , '21132101' ) ) ,BEFORE_LEASE_ASSET AS ( SELECT FDM.COMPANY_CD AS COMPANY_CD ,'17414001' AS ACCT_CD , FDS.MNGD_CD AS PCA_CD ,CASE WHEN FDD.ACCT_CD ='17414001' AND FDD.DRCRFG_CD ='1' THEN FDD.DOCU_AMT WHEN FDD.ACCT_CD ='17414001' AND FDD.DRCRFG_CD ='2' THEN FDD.DOCU_AMT *-1 END AS DP_TRGT_ACQS_AMT ,CASE WHEN FDD.ACCT_CD='21132101' AND FDD.DRCRFG_CD ='1' THEN FDD.DOCU_AMT WHEN FDD.ACCT_CD='21132101' AND FDD.DRCRFG_CD ='2' THEN FDD.DOCU_AMT*-1 END AS DPBASE_DPACMTL_AMT FROM FI_DOCU_MST FDM LEFT JOIN FI_DOCU_DTL FDD ON FDM.COMPANY_CD =FDD.COMPANY_CD AND FDM.PC_CD = FDD.PC_CD AND FDM.DOCU_NO = FDD.DOCU_NO LEFT JOIN FI_DOCU_SDTL FDS ON FDD.COMPANY_CD = FDS.COMPANY_CD AND FDD.PC_CD =FDS.PC_CD AND FDD.DOCU_NO =FDS.DOCU_NO AND FDD.DOLINE_SQ = FDS.DOLINE_SQ WHERE FDM.DOCU_CD IN ('91' ,'98' ,'99' ) AND FDM.ACTG_DT &lt;= SUBSTR('202511' ,1 ,4 )-1 ||'12' AND FDD.ACCT_CD IN ('17414001' , '21132101' ) ) , ASSET_ACCT AS ( SELECT DISTINCT FAM.COMPANY_CD AS COMPANY_CD , FAM.ACCT_CD AS ACCT_CD , MCM.ACCT_NM AS ACCT_NM , FAM.PCA_CD AS PCA_CD , MPM.PCA_NM AS PCA_NM , MCM.ACCTATTR_CD AS ACCTATTR_CD , ATH.DPACMTL_ACCT_CD , ATH.IMPACCT2_CD FROM FI_ASSET_MST FAM JOIN ASSET_TP_HIERARCHY ATH ON ATH.COMPANY_CD = FAM.COMPANY_CD AND ATH.ASSET_TP_CD = FAM.ASSET_TP_CD LEFT JOIN MA_COA_MST MCM ON MCM.COMPANY_CD = FAM.COMPANY_CD AND MCM.ACCT_CD = FAM.ACCT_CD AND MCM.GAAP_CD = '1' AND MCM.DRCRFG_CD = '1' LEFT JOIN FI_DOCU_MST FDM ON FDM.COMPANY_CD = FAM.COMPANY_CD AND FDM.PC_CD = FAM.PC_CD AND FDM.DOCU_NO = FAM.DOCU_NO JOIN MA_PCA_MST MPM ON MPM.COMPANY_CD = FAM.COMPANY_CD AND MPM.PCA_CD = FAM.PCA_CD AND MPM.END_DT = '99991231' AND MCM.ACCTATTR_CD IN ('270' , '290' ) WHERE FAM.COMPANY_CD = 'KL0001' AND FAM.ASSET_DP_FG = '1' AND FAM.ASSET_FORM_CD ='1' UNION ALL SELECT DISTINCT * FROM( SELECT LA.COMPANY_CD AS COMPANY_CD ,'17414001' AS ACCT_CD ,'비유동사용권자산' AS ACCT_NM ,LA.PCA_CD AS PCA_CD ,MPM.PCA_NM AS PCA_NM ,'' AS ACCTATTR_CD ,'12273101' AS DPACMTL_ACCT_CD ,'' AS IMPACCT2_CD FROM LEASE_ASSET LA LEFT JOIN MA_PCA_MST MPM ON MPM.COMPANY_CD =LA.COMPANY_CD AND MPM.PCA_CD=LA.PCA_CD WHERE 1 =1 UNION ALL SELECT LA.COMPANY_CD AS COMPANY_CD ,'17414001' AS ACCT_CD ,'비유동사용권자산' AS ACCT_NM ,LA.PCA_CD AS PCA_CD ,MPM.PCA_NM AS PCA_NM ,'' AS ACCTATTR_CD ,'12273101' AS DPACMTL_ACCT_CD ,'' AS IMPACCT2_CD FROM BEFORE_LEASE_ASSET LA LEFT JOIN MA_PCA_MST MPM ON MPM.COMPANY_CD =LA.COMPANY_CD AND MPM.PCA_CD=LA.PCA_CD WHERE 1 =1 ) ) ,ACCT_DAY_SUM AS ( SELECT fdds.ACCT_CD ,fdds.MNGD_CD AS PCA_CD , SUM ( CASE WHEN fdds.DRCRFG_CD ='1' THEN fdds.DOCU_AMT ELSE fdds.DOCU_AMT*-1 END ) JAN_AMT FROM FI_DOCU_DAY_SUM fdds JOIN MA_COA_MST MCM ON MCM.COMPANY_CD = fdds.COMPANY_CD AND MCM.ACCT_CD = fdds.ACCT_CD WHERE 1 =1 AND fdds.COMPANY_CD = 'KL0001' AND fdds.SUM_FG ='M' AND fdds.MCLS_CD ='A02' AND fdds.ACTG_DT between SUBSTR( '202511' ,1 ,4 ) || '0101' AND '202511' ||'31' AND fdds.insert_id != 'daebo_062' AND fdds.insert_id != 'daebo_229' AND fdds.insert_id != 'daebo_128' GROUP BY fdds.ACCT_CD,fdds.MNGD_CD ) , BEFORE_ASSET_DP_INFO AS ( SELECT FAI.COMPANY_CD AS COMPANY_CD , AI.ACCT_CD AS ACCT_CD , AI.PCA_CD AS PCA_CD , SUM(COALESCE(FAI.DP_TRGT_ACQS_AMT, 0 )) AS BADI_DP_TRGT_ACQS_AMT , SUM(COALESCE(FAI.DPBASE_DPACMTL_AMT, 0 )) *-1 AS BADI_DPBASE_DPACMTL_AMT , SUM(COALESCE(FAI.DPBASE_DPBASE_IMPSUM_AMT, 0 )) *-1 AS BADI_DPBASE_DPBASE_IMPSUM_AMT , SUM( CASE WHEN NVL(FAI.DPBASE_DPBASE_IMPSUM_AMT, 0 ) &lt;&gt; 0 THEN ( NVL(FAI.DPBASE_DPACMTL_AMT, 0 ) + NVL(FAI.DPBASE_DPBASE_IMPSUM_AMT, 0 )) *-1 ELSE 0 END ) BADI_DPBASE_DPBASE_ACQS_AMT , SUM( CASE WHEN NVL(FAI.DPBASE_DPBASE_IMPSUM_AMT, 0 ) &lt;&gt; 0 THEN NVL(FAI.DPBASE_DPACMTL_AMT, 0 ) ELSE 0 END ) BADI_DPBASE_DPBASE_DPACMTL_AMT FROM FI_ASSETDP_INFO FAI INNER JOIN ASSET_INFO AI ON AI.COMPANY_CD = FAI.COMPANY_CD AND AI.ASSET_CD = FAI.ASSET_CD AND AI.ASSET_CD_SQ = FAI.ASSET_CD_SQ AND AI.ASSET_DP_FG = FAI.ASSET_DP_FG WHERE FAI.DP_YM = SUBSTR('202511' ,1 ,4 )-1 ||'12' GROUP BY FAI.COMPANY_CD , AI.ACCT_CD , AI.PCA_CD UNION ALL SELECT FAI.COMPANY_CD AS COMPANY_CD , FAI.ACCT_CD AS ACCT_CD , FAI.PCA_CD AS PCA_CD , SUM(COALESCE(FAI.DP_TRGT_ACQS_AMT, 0 )) AS BADI_DP_TRGT_ACQS_AMT , SUM(COALESCE(FAI.DPBASE_DPACMTL_AMT, 0 )) AS BADI_DPBASE_DPACMTL_AMT , 0 AS BADI_DPBASE_DPBASE_IMPSUM_AMT , 0 AS BADI_DPBASE_DPBASE_ACQS_AMT , 0 AS BADI_DPBASE_DPBASE_DPACMTL_AMT FROM BEFORE_LEASE_ASSET FAI GROUP BY FAI.COMPANY_CD , FAI.ACCT_CD , FAI.PCA_CD ) , TOJA_SUM AS ( SELECT fiedz.COMPANY_CD AS COMPANY_CD , AI.ACCT_CD AS ACCT_CD , fiedz.PCA_CD , SUM(ACQS_AMT ) *-1 AS TOJA_AMT , SUM( DP_ACMTL_AMT) AS TOJA_DP_ACMTL_AMT FROM FI_INVT_ESTATE_DTL_Z20342 fiedz INNER JOIN ASSET_INFO AI ON AI.COMPANY_CD = fiedz.COMPANY_CD AND AI.ASSET_CD = fiedz.ASSET_CD AND AI.ASSET_CD_SQ = fiedz.ASSET_CD_SQ WHERE 1 =1 AND NOT EXISTS ( SELECT 1 FROM FI_REDOCU fr WHERE COMPANY_CD = fiedz.COMPANY_CD AND PC_CD = fiedz.PC_CD AND ( DOCU_NO = fiedz.DOCU_NO OR FR.REVJRNZ_DOCU_NO = fiedz.DOCU_NO ) ) AND SUBSTR(FIEDZ.DP_YM , 1 , 6 ) BETWEEN SUBSTR( '202511' ,1 ,4 ) || '00' AND '202511' || '31' GROUP BY fiedz.COMPANY_CD , AI.ACCT_CD , fiedz.PCA_CD ) , ASSET_DP_MON AS ( SELECT FAI.COMPANY_CD AS COMPANY_CD , AI.ACCT_CD AS ACCT_CD , AI.PCA_CD AS PCA_CD , (SUM( NVL(FAI.MDP_AMT , 0 )) + SUM( NVL(FAI.ADJT_MDP_AMT , 0 ))) *-1 AS ADI_MOMDP_AMT FROM FI_ASSETDP_INFO FAI INNER JOIN ASSET_INFO AI ON AI.COMPANY_CD = FAI.COMPANY_CD AND AI.ASSET_CD = FAI.ASSET_CD AND AI.ASSET_CD_SQ = FAI.ASSET_CD_SQ AND AI.ASSET_DP_FG = FAI.ASSET_DP_FG INNER JOIN FI_DOCU_MST FDM ON FDM.COMPANY_CD =FAI.COMPANY_CD AND FDM.DOCU_NO = FAI.DOCU_NO AND FDM.DOCU_ST_CD ='1' WHERE FAI.DP_YM BETWEEN SUBSTR( '202511' ,1 ,4 ) || '00' AND '202511' || '31' GROUP BY FAI.COMPANY_CD , AI.ACCT_CD , AI.PCA_CD UNION ALL SELECT FAI.COMPANY_CD AS COMPANY_CD , FAI.ACCT_CD AS ACCT_CD , FAI.PCA_CD AS PCA_CD , SUM(COALESCE(CASE WHEN FAI.DPBASE_DPACMTL_AMT &lt; 0 THEN FAI.DPBASE_DPACMTL_AMT END , 0 )) AS ADI_MOMDP_AMT FROM LEASE_ASSET FAI GROUP BY FAI.COMPANY_CD , FAI.ACCT_CD , FAI.PCA_CD ) , ASSET_GDP_INFO AS ( SELECT FAI.COMPANY_CD AS COMPANY_CD , AI.ACCT_CD AS ACCT_CD , FAI.PCA_CD AS PCA_CD , SUM( CASE WHEN FAI.DP_YM = SUBSTR('202511' ,1 ,4 )-1 ||'12' THEN COALESCE(FAI.BLNC_AMT, 0 ) *-1 else 0 END ) AS AGI_GOVERN_AMT , SUM( CASE WHEN FAI.DP_YM = '202511' THEN COALESCE(FAI.BLNC_AMT, 0 ) *-1 else 0 END ) AS AGI_BLNC_AMT , SUM( CASE WHEN FAI.DP_YM = SUBSTR('202511' ,1 ,4 )-1 ||'12' THEN ( COALESCE(FAI.GOVERN_DP_AMT, 0 ) + COALESCE(FAI.GOVERN_DPACMTL_AMT, 0 ) ) *1 else 0 END ) AS AGI_GOVERN_DPACMTL_AMT , SUM(COALESCE(FAI.BSACQS_AMT, 0 )) AS AGI_BSACQS_AMT , SUM(COALESCE(FAI.THMN_INC_AMT, 0 )) *-1 AS AGI_THMN_INC_AMT , SUM(COALESCE(FAI.THMN_DEC_AMT, 0 )) AS AGI_THMN_DEC_AMT , SUM(CASE WHEN FDM.DOCU_ST_CD = '1' THEN COALESCE(FAI.GOVERN_DP_AMT, 0 ) ELSE 0 END) AS AGI_GOVERN_DP_AMT FROM FI_ASSETGDP_INFO FAI INNER JOIN ASSET_INFO AI ON AI.COMPANY_CD = FAI.COMPANY_CD AND AI.ASSET_CD = FAI.ASSET_CD AND AI.ASSET_CD_SQ = FAI.ASSET_CD_SQ LEFT JOIN FI_DOCU_MST FDM ON FDM.COMPANY_CD= FAI.COMPANY_CD AND FDM.PC_CD = FAI.PC_CD AND FDM.DOCU_NO = FAI.DOCU_NO WHERE FAI.COMPANY_CD = 'KL0001' AND FAI.DP_YM BETWEEN SUBSTR( '202511' ,1 ,4 ) || '00' AND '202511' || '31' GROUP BY FAI.COMPANY_CD , AI.ACCT_CD , FAI.PCA_CD ) , ASSET_MV_INFO AS ( SELECT FAI.COMPANY_CD AS COMPANY_CD , FAI.ACCT_CD AS ACCT_CD , FAI.ACCTATTR_CD AS ACCTATTR_CD , FAI.PCA_CD AS PCA_CD , SUM(FAI.AMI_ACQ_AMT) AS AMI_ACQ_AMT , SUM(FAI.AMI_RPC_AMT) AS AMI_RPC_AMT , SUM(FAI.AMI_MV_AMT) AS AMI_MV_AMT , SUM(FAI.AMI_PFD_AMT) AS AMI_PFD_AMT , SUM(FAI.AMI_HFS_AMT) AS AMI_HFS_AMT , SUM(FAI.AMI_DEF_ARC_AMT) AS AMI_DEP_ARC_AMT , SUM(FAI.AMI_DEF_PFD_AMT) AS AMI_DEP_PFD_AMT , SUM(FAI.AMI_DEF_HFS_AMT) AS AMI_DEP_HFS_AMT , SUM(FAI.AMI_AIL_ACQ_AMT) AS AMI_AIL_ACQ_AMT , SUM(FAI.AMI_AIL_ACQ1_AMT) AS AMI_AIL_ACQ1_AMT , SUM(FAI.AMI_AIL_ACQ2_AMT) AS AMI_AIL_ACQ2_AMT , MAX(FAI.AMI_AIL_ACQ3_AMT) AS AMI_AIL_ACQ3_AMT , MAX(FAI.AMI_AIL_ACQ4_AMT) AS AMI_AIL_ACQ4_AMT FROM ( SELECT FAI.COMPANY_CD AS COMPANY_CD , AI.ACCT_CD AS ACCT_CD , AI.ACCTATTR_CD AS ACCTATTR_CD , CASE WHEN FAI.ATMOVE_FG_CD IN ('61' ) THEN FAI.CHGNEXT_PCA_CD ELSE FAI.CHGBEF_PCA_CD END AS PCA_CD , FAI.ATMOVE_FG_CD AS ATMOVE_FG_CD , CASE WHEN FAI.ATMOVE_FG_CD IN ('11' , '12' , '13' ) THEN CASE WHEN FARSD.PASSET_CD IS NULL THEN COALESCE(FARSD.ACQS_AMT, 0 ) ELSE CASE WHEN SUBSTR(FDM.ACTG_DT,1 ,4 ) = SUBSTR('202511' ,1 ,4 ) THEN FARSD.ACQS_AMT ELSE 0 END END ELSE 0 END AS AMI_ACQ_AMT , CASE WHEN FAI.ATMOVE_FG_CD IN ('11' , '12' , '13' ) THEN CASE WHEN FARSD.PASSET_CD IS NOT NULL AND SUBSTR(FDM.ACTG_DT,1 ,4 ) != SUBSTR('202511' ,1 ,4 ) THEN COALESCE(FARSD.ACQS_AMT, 0 ) END WHEN FAI.ATMOVE_FG_CD = '23' AND FDM2.DOCU_CD='29' THEN FARSD.ACQS_AMT END AS AMI_RPC_AMT , CASE WHEN FAI.ATMOVE_FG_CD IN ('61' , '63' ) THEN COALESCE(FAI.ATMOVE_AMT, 0 ) ELSE 0 END AS AMI_MV_AMT , CASE WHEN FAI.ATMOVE_FG_CD IN ('21' , '22' , '23' ,'24' ) AND FDM2.DOCU_CD ='100' THEN COALESCE(FAI.ATMOVE_AMT, 0 ) ELSE 0 END AS AMI_PFD_AMT , CASE WHEN FAI.ATMOVE_FG_CD IN ('71' ) THEN COALESCE(FAI.CHGBEF_ACQS_AMT, 0 ) * -1 WHEN FAI.ATMOVE_FG_CD IN ('72' ) THEN COALESCE(FAI.CHGBEF_ACQS_AMT, 0 ) ELSE 0 END AS AMI_HFS_AMT , CASE WHEN FAI.ATMOVE_FG_CD IN('61' ) THEN COALESCE(FAI.CHGBEF_DP_ACMTL_AMT, 0 ) * -1 WHEN FAI.ATMOVE_FG_CD IN( '63' ) THEN COALESCE(FAI.CHGBEF_DP_ACMTL_AMT, 0 ) ELSE 0 END AS AMI_DEF_ARC_AMT , CASE WHEN FAI.ATMOVE_FG_CD IN ('21' , '22' , '23' ,'24' ) AND FDM2.DOCU_CD ='100' THEN COALESCE(FAI.CHG_DP_ACMTL_AMT, 0 ) * -1 ELSE 0 END AS AMI_DEF_PFD_AMT , CASE WHEN FAI.ATMOVE_FG_CD IN ('31' ,'31A' ) THEN COALESCE(FAI.SGACCT_AMT, 0 ) ELSE 0 END AS AMI_AIL_ACQ_AMT , CASE WHEN FAI.ATMOVE_FG_CD IN ('31' ) AND (COALESCE(FAI.SGACCT_AMT, 0 ) &lt; 0 ) THEN COALESCE(FAI.SGACCT_AMT, 0 ) - COALESCE(FAI.CHGBEF_DP_ACMTL_AMT, 0 ) WHEN FAI.ATMOVE_FG_CD IN ('31A' ) AND (COALESCE(FAI.SGACCT_AMT, 0 ) &gt; 0 ) THEN COALESCE(FAI.SGACCT_AMT, 0 ) + COALESCE(FAI.CHGBEF_DP_ACMTL_AMT, 0 ) ELSE 0 END AS AMI_AIL_ACQ1_AMT , CASE WHEN FAI.ATMOVE_FG_CD IN ('31' ) AND (COALESCE(FAI.SGACCT_AMT, 0 ) &gt; 0 ) THEN COALESCE(FAI.SGACCT_AMT, 0 ) + COALESCE(FAI.CHGBEF_DP_ACMTL_AMT, 0 ) WHEN FAI.ATMOVE_FG_CD IN ('31A' ) AND (COALESCE(FAI.SGACCT_AMT, 0 ) &lt; 0 ) THEN COALESCE(FAI.SGACCT_AMT, 0 ) - COALESCE(FAI.CHGBEF_DP_ACMTL_AMT, 0 ) ELSE 0 END AS AMI_AIL_ACQ2_AMT , CASE WHEN FAI.ATMOVE_FG_CD IN ('31' ) THEN COALESCE(FAI.CHGBEF_DP_ACMTL_AMT, 0 ) ELSE 0 END AS AMI_AIL_ACQ3_AMT , CASE WHEN FAI.ATMOVE_FG_CD IN ('31' ) AND (COALESCE(FAI.SGACCT_AMT, 0 ) &gt; 0 ) THEN COALESCE(FAI.CHGBEF_DP_ACMTL_AMT, 0 ) *-1 ELSE 0 END AS AMI_AIL_ACQ4_AMT , CASE WHEN FAI.ATMOVE_FG_CD IN ('71' ) THEN COALESCE(FAI.CHGBEF_DP_ACMTL_AMT, 0 ) WHEN FAI.ATMOVE_FG_CD IN ('72' ) THEN COALESCE(FAI.CHGBEF_DP_ACMTL_AMT, 0 )* -1 ELSE 0 END AS AMI_DEF_HFS_AMT FROM FI_ASSETMV_INFO FAI INNER JOIN ASSET_INFO AI ON AI.COMPANY_CD = FAI.COMPANY_CD AND AI.ASSET_CD = FAI.ASSET_CD AND AI.ASSET_CD_SQ = FAI.ASSET_CD_SQ AND AI.ASSET_DP_FG = FAI.ASSET_DP_FG INNER JOIN FI_DOCU_MST FDM2 ON FDM2.COMPANY_CD = FAI.COMPANY_CD AND FDM2.PC_CD = FAI.PC_CD AND FDM2.DOCU_NO = FAI.DOCU_NO AND FDM2.DOCU_ST_CD ='1' LEFT JOIN FI_DOCU_DTL FDD2 ON FDD2.COMPANY_CD = FAI.COMPANY_CD AND FDD2.PC_CD = FAI.PC_CD AND FDD2.DOCU_NO = FAI.DOCU_NO AND FDD2.DOLINE_SQ =FAI.LINE_SQ LEFT JOIN FI_ACQS_REVIEW_STL_DTL_Z20342 FARSD ON FARSD.COMPANY_CD =FDD2.COMPANY_CD AND FARSD.PC_CD =FDD2.PC_CD AND FARSD.ASSET_CD =FAI.ASSET_CD AND FARSD.ACQS_REVIEW_NO = FDD2.MNG1_NO AND FARSD.ACQS_REVIEW_SQ = FDD2.MNG2_NO AND FAI.ATMOVE_FG_CD IN ('11' , '12' , '13' ) LEFT JOIN FI_DOCU_MST FDM ON FDM.COMPANY_CD = FARSD.COMPANY_CD AND FDM.PC_CD = FARSD.PC_CD AND FDM.DOCU_NO = FARSD.STL_DOCU_NO WHERE 1 =1 AND FAI.COMPANY_CD = 'KL0001' AND SUBSTR(FDM2.ACTG_DT , 1 , 6 ) BETWEEN SUBSTR( '202511' ,1 ,4 ) || '00' AND '202511' || '31' ) FAI GROUP BY FAI.COMPANY_CD , FAI.ACCT_CD , FAI.ACCTATTR_CD , FAI.PCA_CD UNION ALL SELECT FAI.COMPANY_CD AS COMPANY_CD , FAI.ACCT_CD AS ACCT_CD , '' AS ACCTATTR_CD , FAI.PCA_CD AS PCA_CD , SUM(CASE WHEN FAI.DP_TRGT_ACQS_AMT &gt; 0 THEN FAI.DP_TRGT_ACQS_AMT ELSE 0 END ) AS AMI_ACQ_AMT , 0 AS AMI_RPC_AMT , 0 AS AMI_MV_AMT , SUM(CASE WHEN FAI.DP_TRGT_ACQS_AMT &lt; 0 THEN FAI.DP_TRGT_ACQS_AMT ELSE 0 END) AS AMI_PFD_AMT , 0 AS AMI_HFS_AMT , 0 AS AMI_DEP_ARC_AMT , SUM(CASE WHEN FAI.DPBASE_DPACMTL_AMT &gt;0 THEN FAI.DPBASE_DPACMTL_AMT END) AS AMI_DEP_PFD_AMT , 0 AS AMI_DEP_HFS_AMT , 0 AS AMI_AIL_ACQ_AMT , 0 AS AMI_AIL_ACQ1_AMT , 0 AS AMI_AIL_ACQ2_AMT , 0 AS AMI_AIL_ACQ3_AMT , 0 AS AMI_AIL_ACQ4_AMT FROM LEASE_ASSET FAI GROUP BY FAI.COMPANY_CD , FAI.ACCT_CD , FAI.PCA_CD ) SELECT CASE WHEN GROUPING(aa.PCA_CD) = 1 THEN '' ELSE MIN( aa.PCA_CD ) END AS PCA_CD , CASE WHEN GROUPING(aa.PCA_CD) = 1 THEN '합계' ELSE MIN( aa.PCA_NM) END AS PCA_NM , CASE WHEN GROUPING(aa.ACCT_CD) = 1 THEN '' ELSE MIN( aa.ACCT_CD) END AS ACCT_CD , CASE WHEN GROUPING(aa.ACCT_CD) = 1 AND GROUPING(aa.PCA_CD) = 1 THEN '총계' WHEN GROUPING(aa.ACCT_CD) = 1 THEN '소계' ELSE MIN( aa.ACCT_NM) END AS ACCT_NM , sum(badi.BADI_DP_TRGT_ACQS_AMT) AS BAMI_ACQS_AMT , sum(NVL(ami.AMI_ACQ_AMT,0 ) + NVL(ami.AMI_RPC_AMT,0 ) + +NVL(ami.AMI_mv_AMT,0 ) + NVL(ami.AMI_PFD_AMT,0 ) +NVL(tds.toja_AMT,0 ) + NVL(ami.AMI_HFS_AMT,0 )) AS AMI_MVE_ACQ_AMT , sum(ami.AMI_ACQ_AMT) AS AMI_ACQ_AMT , sum(ami.AMI_RPC_AMT) AS AMI_RPC_AMT , sum(ami.AMI_mv_AMT) AS AMI_ARC_AMT , sum(ami.AMI_PFD_AMT) AS AMI_PFD_AMT , sum(tds.toja_AMT) AS II_ACQS_AMT , sum(ami.AMI_HFS_AMT) AS AMI_HFS_AMT , sum(NVL( badi.BADI_DP_TRGT_ACQS_AMT,0 )) + sum(NVL(ami.AMI_ACQ_AMT,0 ) + NVL(ami.AMI_RPC_AMT,0 ) +NVL(ami.AMI_mv_AMT,0 ) + NVL(ami.AMI_PFD_AMT,0 ) +NVL(tds.toja_AMT,0 ) + NVL(ami.AMI_HFS_AMT,0 )) AS AMI_SUBTOT_AMT , sum(badi.BADI_DPBASE_DPACMTL_AMT ) AS BADI_DPBASE_DPACMTL_AMT , sum(NVL(adm.ADI_MOMDP_AMT,0 )) + sum(NVL(ami.AMI_DEP_ARC_AMT,0 ) ) + sum(NVL(ami.AMI_DEP_PFD_AMT,0 )) +sum(NVL(tds.toja_DP_ACMTL_AMT,0 ) ) + sum(NVL(ami.AMI_DEP_HFS_AMT,0 )) AS AMI_DEP_ACQ_AMT , sum(adm.ADI_MOMDP_AMT) AS AMI_DEP_MDP_AMT , sum(ami.AMI_DEP_ARC_AMT ) AS AMI_DEP_ARC_AMT , sum(ami.AMI_DEP_PFD_AMT ) AS AMI_DEP_PFD_AMT , sum(tds.toja_DP_ACMTL_AMT ) AS II_DP_ACMTL_AMT , sum(ami.AMI_DEP_HFS_AMT ) AS AMI_DEP_HFS_AMT , sum(NVL(badi.BADI_DPBASE_DPACMTL_AMT,0 )) + sum(NVL(adm.ADI_MOMDP_AMT,0 )) + sum(NVL(ami.AMI_DEP_ARC_AMT,0 )) + sum(NVL(ami.AMI_DEP_PFD_AMT,0 )) +sum(NVL(tds.toja_DP_ACMTL_AMT,0 )) + sum(NVL(ami.AMI_DEP_HFS_AMT,0 )) AS AMI_DEP_SUBTOT_AMT , sum(badi.BADI_DPBASE_DPBASE_IMPSUM_AMT) AS BAMI_AIL_PYE_AMT , sum(badi.BADI_DPBASE_DPBASE_ACQS_AMT) AS BAMI_AIL_ACQ_AMT , sum(badi.BADI_DPBASE_DPBASE_DPACMTL_AMT) AS BAMI_AIL_DEP_AMT , sum(ami.AMI_AIL_ACQ_AMT) AS BAMI_AIL_SUBTOT_AMT , sum(ami.AMI_AIL_ACQ1_AMT ) AS BAMI_AIL_MVE_ACQ_AMT , sum(ami.AMI_AIL_ACQ2_AMT ) AS BAMI_AIL_MVE_PFD_AMT , sum(ami.AMI_AIL_ACQ3_AMT ) AS AMI_AIL_DEP_ACQ_AMT , sum(ami.AMI_AIL_ACQ4_AMT ) AS AMI_AIL_DEP_PFD_AMT , sum(badi.badi.BADI_DPBASE_DPBASE_ACQS_AMT) +sum(ami.AMI_AIL_ACQ1_AMT) + sum(ami.AMI_AIL_ACQ2_AMT) +sum(ami.AMI_AIL_ACQ3_AMT ) + 0 AS AMI_AIL_MON_SUMTOT_AMT , sum(badi.badi.BADI_DPBASE_DPBASE_ACQS_AMT) +sum(ami.AMI_AIL_ACQ1_AMT) + sum(ami.AMI_AIL_ACQ2_AMT) , sum(ami.AMI_AIL_ACQ3_AMT ) AS AMI_AIL_MON_DEP_ACQ_AMT , sum(AGI.AGI_GOVERN_AMT ) AS BAGI_BLNC_AMT , sum(AGI.AGI_THMN_INC_AMT ) AS AGI_BSACQS_AMT , sum(AGI.AGI_THMN_DEC_AMT ) AS AGI_THMN_DEC_AMT , sum(AGI.AGI_GOVERN_DP_AMT ) AS AGI_MDP_DEP_AMT , COALESCE(sum(AGI.AGI_GOVERN_AMT ) ,0 ) + COALESCE(sum(AGI.AGI_THMN_INC_AMT ),0 ) + COALESCE(sum(AGI.AGI_THMN_DEC_AMT ),0 ) + COALESCE(sum(AGI.AGI_GOVERN_DPACMTL_AMT ),0 ) + COALESCE(sum(AGI.AGI_GOVERN_DP_AMT ),0 ) AS AGI_MDP_AMT , COALESCE(sum(badi.BADI_DP_TRGT_ACQS_AMT),0 ) + COALESCE(sum(badi.BADI_DPBASE_DPACMTL_AMT ),0 ) +COALESCE( sum(badi.BADI_DPBASE_DPBASE_IMPSUM_AMT),0 ) + COALESCE( sum(AGI.AGI_GOVERN_AMT ),0 ) AS BKY_PYE_AMT , sum(NVL( badi.BADI_DP_TRGT_ACQS_AMT,0 )) + sum(NVL(ami.AMI_ACQ_AMT,0 ) + NVL(ami.AMI_RPC_AMT,0 ) +NVL(ami.AMI_mv_AMT,0 ) + NVL(ami.AMI_PFD_AMT,0 ) +NVL(tds.toja_AMT,0 ) + NVL(ami.AMI_HFS_AMT,0 ) ) + sum(COALESCE( badi.BADI_DPBASE_DPACMTL_AMT,0 ) + COALESCE(adm.ADI_MOMDP_AMT,0 )) + COALESCE(sum(badi.badi.BADI_DPBASE_DPBASE_ACQS_AMT),0 ) +COALESCE(sum(ami.AMI_AIL_ACQ1_AMT),0 ) + COALESCE(sum(ami.AMI_AIL_ACQ2_AMT),0 ) + COALESCE(sum(AGI.AGI_BLNC_AMT ) ,0 ) AS BKY_YED_AMT ,sum(NVL(ami.AMI_ACQ_AMT,0 ) + NVL(ami.AMI_RPC_AMT,0 ) + +NVL(ami.AMI_mv_AMT,0 ) + NVL(ami.AMI_PFD_AMT,0 ) +NVL(tds.toja_AMT,0 ) + NVL(ami.AMI_HFS_AMT,0 )) + sum(NVL(adm.ADI_MOMDP_AMT,0 )) + sum(NVL(ami.AMI_DEP_ARC_AMT,0 ) ) + sum(NVL(ami.AMI_DEP_PFD_AMT,0 )) +sum(NVL(tds.toja_DP_ACMTL_AMT,0 ) ) + sum(NVL(ami.AMI_DEP_HFS_AMT,0 )) +sum(ami.AMI_AIL_ACQ_AMT) -( COALESCE(sum(ads1.JAN_AMT),0 ) + COALESCE(sum(ads2.JAN_AMT),0 ) +COALESCE(sum(ads3.JAN_AMT) ,0 ) ) AS BKY_HFS_AMT , GROUPING(aa.PCA_CD) AS LVL_PCA , GROUPING(aa.ACCT_CD) AS LVL_ACCT , MIN( aa.DPACMTL_ACCT_CD ) AS DPACMTL_ACCT_CD , MIN( aa.IMPACCT2_CD ) AS IMPACCT2_CD , sum(NVL(ami.AMI_ACQ_AMT,0 ) + NVL(ami.AMI_RPC_AMT,0 ) + +NVL(ami.AMI_mv_AMT,0 ) + NVL(ami.AMI_PFD_AMT,0 ) +NVL(tds.toja_AMT,0 ) + NVL(ami.AMI_HFS_AMT,0 )) + sum(NVL(adm.ADI_MOMDP_AMT,0 )) + sum(NVL(ami.AMI_DEP_ARC_AMT,0 ) ) + sum(NVL(ami.AMI_DEP_PFD_AMT,0 )) +sum(NVL(tds.toja_DP_ACMTL_AMT,0 ) ) + sum(NVL(ami.AMI_DEP_HFS_AMT,0 )) +sum(ami.AMI_AIL_ACQ_AMT) AS THIS_YEAR_MV , COALESCE(sum(ads1.JAN_AMT),0 ) AS JAN_AMT_ACCT , COALESCE(sum(ads2.JAN_AMT),0 ) AS JAN_AMT_DPACMTL_ACCT , COALESCE(sum(ads3.JAN_AMT),0) AS JAN_AMT_IMP_ACCT FROM ASSET_ACCT aa LEFT JOIN BEFORE_ASSET_DP_INFO badi on badi.ACCT_CD = aa.ACCT_CD AND badi.PCA_CD = aa.PCA_CD LEFT JOIN ASSET_MV_INFO ami on ami.ACCT_CD = aa.ACCT_CD AND ami.PCA_CD = aa.PCA_CD LEFT JOIN TOJA_SUM tds ON tds.ACCT_CD = aa.ACCT_CD AND tds.PCA_CD = aa.PCA_CD LEFT JOIN ASSET_DP_MON adm ON adm.ACCT_CD = aa.ACCT_CD AND adm.PCA_CD = aa.PCA_CD LEFT JOIN ASSET_GDP_INFO AGI ON AGI.COMPANY_CD = aa.COMPANY_CD AND AGI.PCA_CD = aa.PCA_CD AND AGI.ACCT_CD = aa.ACCT_CD LEFT JOIN ACCT_DAY_SUM ads1 ON ads1.acct_cd = aa.acct_cd AND ads1.PCA_CD = aa.PCA_CD LEFT JOIN ACCT_DAY_SUM ads2 ON ads2.acct_cd = aa.DPACMTL_ACCT_CD AND ADS2.PCA_CD =aa.PCA_CD LEFT JOIN ACCT_DAY_SUM ads3 ON ads3.acct_cd = aa.IMPACCT2_CD AND ADS3.PCA_CD =aa.PCA_CD GROUP BY CUBE(aa.PCA_CD, aa.ACCT_CD) ORDER BY LVL_PCA , PCA_CD , LVL_ACCT , ACCT_CD</t>
  </si>
  <si>
    <t>/api/CI/ProjectManagerWbsService/pjmwbs00100_list_mst</t>
  </si>
  <si>
    <t>2025-12-12 13:55:50</t>
  </si>
  <si>
    <t>SELECT ROW_NUMBER() OVER(ORDER BY A.SORT_SQ) AS RN , A.PJT_NO, M.WBS_NM PJT_NM , M.START_DT PJT_START_DT, M.END_DT PJT_END_DT, M.BASE_DURATION_DY PJT_BASE_DURATION_DY , M.REAL_START_DT PJT_REAL_START_DT, M.REAL_END_DT PJT_REAL_END_DT, M.REAL_DURATION_DY PJT_REAL_DURATION_DY , M.RMK_DC AS PJT_RMK_DC, COALESCE(A.FCUS_MNG_YN,'N' ) AS FCUS_MNG_YN , A.PM_EMP_NO, A.CLND_CD, A.TM_UNIT_CD, M.PRGR_ST , A.RSPT_DEPT_NM, A.PARTNER_NM, A.OPEN_DT , A.WBS_NO, A.LV_SQ, A.SORT_SQ, A.WBS_ID_DC, A.WBS_NM , A.UP_WBS_NO, A.WBS_NO_FG, A.MODULE_CD, C.MODULE_NM , A.START_DT, A.END_DT, A.BASE_DURATION_DY, A.ASGNR_NM, A.PLAN_OP_RT , A.REAL_START_DT,A.REAL_END_DT, A.REAL_DURATION_DY, A.ARLT_OP_RT, A.WGHTVAL_RT , A.PRGR_RT, A.ACTV_FG_CD, A.DEV_LST_SQ, A.COMPUT_DOC_DC, A.RMK_DC , A.FILE_DC, D.FILE_DC_NM , CASE WHEN COALESCE(LOW_LV.UP_WBS_NO, ' ' ) = ' ' THEN 'Y' ELSE 'N' END TLND_YN FROM CI_WBS_MST A INNER JOIN CI_WBS_MST M ON A.PJT_NO = M.PJT_NO AND M.WBS_NO_FG = '1' LEFT OUTER JOIN CI_MODULE_INFO C ON A.MODULE_CD = C.MODULE_CD AND C.USE_YN = 'Y' LEFT OUTER JOIN ( SELECT C.FILE_CNT , A.FILE_DC , CASE WHEN C.FILE_CNT &gt; 1 THEN CONCAT(CONCAT(CONCAT(A.ORGL_FILE_DC, ' 외 ' ), (C.FILE_CNT - 1 )), '건' ) ELSE A.ORGL_FILE_DC END FILE_DC_NM FROM CM_FILE_INFO A INNER JOIN ( SELECT MIN(FILE_SQ) FILE_SQ, FILE_DC FROM CM_FILE_INFO GROUP BY FILE_DC ) B ON A.FILE_DC = B.FILE_DC AND A.FILE_SQ = B.FILE_SQ INNER JOIN ( SELECT COUNT(1 ) FILE_CNT, FILE_DC FROM CM_FILE_INFO GROUP BY FILE_DC ) C ON A.FILE_DC = C.FILE_DC ) D ON A.FILE_DC = D.FILE_DC LEFT OUTER JOIN ( SELECT PJT_NO, UP_WBS_NO FROM CI_WBS_MST GROUP BY PJT_NO, UP_WBS_NO ) LOW_LV ON A.WBS_ID_DC = LOW_LV.UP_WBS_NO AND A.PJT_NO = LOW_LV.PJT_NO WHERE A.PJT_NO = '111111' ORDER BY A.SORT_SQ</t>
  </si>
  <si>
    <t>/api/CO/CostCenterAccountingCCPService/ccaccp00800_list</t>
  </si>
  <si>
    <t>2025-12-12 14:19:47</t>
  </si>
  <si>
    <t>WITH M_ELEMGRP AS ( SELECT MEM.ELEMGRP_CD, MEI.UP_ELEMGRP_CD, MEM.USE_YN FROM MA_ELEMGRP_MST MEM LEFT OUTER JOIN MA_ELEMGRPUP_INFO MEI ON MEM.COMPANY_CD = MEI.COMPANY_CD AND MEM.ELEMGRP_CD = MEI.ELEMGRP_CD WHERE MEM.COMPANY_CD = 'KL0001' ), T_ELEMGRP(ELEMGRP_CD, ROOT_ELEMGRP_CD) AS ( SELECT ELEMGRP_CD, ELEMGRP_CD ROOT_ELEMGRP_CD FROM M_ELEMGRP WHERE USE_YN = 'Y' UNION ALL SELECT ELEMG.ELEMGRP_CD, T_ELEMGRP.ROOT_ELEMGRP_CD FROM M_ELEMGRP ELEMG, T_ELEMGRP WHERE ELEMG.UP_ELEMGRP_CD = T_ELEMGRP.ELEMGRP_CD ), M_CCGRP AS ( SELECT MCM.CCGRP_CD, MCI.UP_GRP_CD, MCM.USE_YN FROM MA_CCGRP_MST MCM LEFT OUTER JOIN MA_CCGRPUP_INFO MCI ON MCM.COMPANY_CD = MCI.COMPANY_CD AND MCM.CCGRP_CD = MCI.CCGRP_CD WHERE MCM.COMPANY_CD = 'KL0001' ), T_CCGRP(CCGRP_CD, ROOT_CCGRP_CD) AS ( SELECT CCGRP_CD, CCGRP_CD ROOT_CCGRP_CD FROM M_CCGRP WHERE USE_YN = 'Y' UNION ALL SELECT CCG.CCGRP_CD, T_CCGRP.ROOT_CCGRP_CD FROM M_CCGRP CCG, T_CCGRP WHERE CCG.UP_GRP_CD = T_CCGRP.CCGRP_CD ), T_CC AS ( SELECT CC.CC_CD, COALESCE(CCN.CC_NM, CC.CC_NM) CC_NM FROM MA_CC_MST CC LEFT OUTER JOIN MA_CCLANG_DTL CCN ON CC.COMPANY_CD = CCN.COMPANY_CD AND CC.CC_CD = CCN.CC_CD AND CC.START_DT = CCN.START_DT AND CCN.LANG_CD = 'KO' WHERE CC.COMPANY_CD = 'KL0001' AND COALESCE(CC.USE_YN, 'Y' ) = 'Y' AND CONCAT('202509' , '01' ) &gt;= CC.START_DT AND (CC.END_DT IS NULL OR CC.END_DT = '' OR CONCAT('202509' , '01' ) &lt;= CC.END_DT) ), T_CCGRPNM AS ( SELECT CG.CCGRP_CD, COALESCE(CGN.CCGRP_NM, CG.CCGRP_NM) CCGRP_NM FROM MA_CCGRP_MST CG LEFT OUTER JOIN MA_CCGRPL_SDTL CGN ON CG.COMPANY_CD = CGN.COMPANY_CD AND CG.CCGRP_CD = CGN.CCGRP_CD AND CGN.LANG_CD = 'KO' WHERE CG.COMPANY_CD = 'KL0001' AND CG.USE_YN = 'Y' ), T_ELEMENT AS ( SELECT ELEM.ELEMENT_CD, COALESCE(ELEMN.ELEMENT_NM, ELEM.ELEMENT_NM) ELEMENT_NM, ELEM.DRCRFG_CD FROM MA_ELEMENT_MST ELEM LEFT OUTER JOIN MA_ELEMENTLANG_DTL ELEMN ON ELEM.COMPANY_CD = ELEMN.COMPANY_CD AND ELEM.ELEMENT_CD = ELEMN.ELEMENT_CD AND ELEM.START_DT = ELEMN.START_DT AND ELEMN.LANG_CD = 'KO' WHERE ELEM.COMPANY_CD = 'KL0001' AND COALESCE(ELEM.USE_YN, 'Y' ) = 'Y' AND CONCAT('202509' , '01' ) &gt;= ELEM.START_DT AND (ELEM.END_DT IS NULL OR ELEM.END_DT = '' OR CONCAT('202509' , '01' ) &lt;= ELEM.END_DT) ), T_ELEMGRPNM AS ( SELECT EGRP.ELEMGRP_CD, COALESCE(EGRPN.ELEMGRP_NM, EGRP.ELEMGRP_NM) AS ELEMGRP_NM, EGRP.DRCRFG_CD FROM MA_ELEMGRP_MST EGRP LEFT OUTER JOIN MA_ELEMGRPL_SDTL EGRPN ON EGRP.COMPANY_CD = EGRPN.COMPANY_CD AND EGRP.ELEMGRP_CD = EGRPN.ELEMGRP_CD AND EGRPN.LANG_CD = 'KO' WHERE EGRP.COMPANY_CD = 'KL0001' ), T_CODEDTL AS ( SELECT CDTL.SYSDEF_CD, COALESCE(SDTL.SYSDEF_NM, CDTL.SYSDEF_NM) SYSDEF_NM FROM MA_CODEDTL CDTL LEFT OUTER JOIN MA_CODEDTL_SDTL SDTL ON CDTL.COMPANY_CD = SDTL.COMPANY_CD AND CDTL.MODULE_CD = SDTL.MODULE_CD AND CDTL.FIELD_CD = SDTL.FIELD_CD AND CDTL.SYSDEF_CD = SDTL.SYSDEF_CD AND SDTL.LANG_CD = 'KO' WHERE CDTL.COMPANY_CD = 'KL0001' AND CDTL.MODULE_CD = 'CO' AND CDTL.FIELD_CD = 'P00250' ), T_DISTBISC AS ( SELECT MD.DISTBISC_CD, COALESCE(MDN.DISTBISC_NM, MD.DISTBISC_NM) DISTBISC_NM FROM MA_DIST_MST MD LEFT OUTER JOIN MA_DISTLANG_DTL MDN ON MD.COMPANY_CD = MDN.COMPANY_CD AND MD.DISTBISC_CD = MDN.DISTBISC_CD AND MDN.LANG_CD = 'KO' WHERE MD.COMPANY_CD = 'KL0001' ) SELECT A.CCPV_CD, A.PLAN_YM, A.DIST_CD, A.DIST_NM, A.DIST_GRP_CD, I.SYSDEF_NM AS DIST_GRP_NM, A.DIST_CTGRY_CD, A.DIST_SQ, A.SENDER_TP, A.SENDER_CD, (CASE WHEN A.SENDER_TP = '1' THEN B.CC_NM ELSE C.CCGRP_NM END) AS SENDER_NM, A.SENDER_ELEMENT_TP, A.SENDER_ELEMENT_CD, (CASE WHEN A.SENDER_ELEMENT_TP = '1' THEN D.ELEMENT_NM ELSE E.ELEMGRP_NM END) AS SENDER_ELEMENT_NM, (CASE WHEN A.SENDER_VAL_AMT IS NULL THEN A.SENDER_VAL_RT ELSE NULL END) SENDER_VAL_RT, A.SENDER_VAL_AMT, A.DOCU_NO, A.DISTBISC_CD, H.DISTBISC_NM, CASE WHEN A.DOCU_NO IS NOT NULL THEN A.DIST_AMT WHEN A.SENDER_ELEMENT_TP = '1' AND COALESCE(D.DRCRFG_CD, '1' ) = '1' THEN A.DIST_AMT WHEN A.SENDER_ELEMENT_TP = '1' AND COALESCE(D.DRCRFG_CD, '1' ) = '2' THEN A.DIST_AMT * (-1 ) WHEN A.SENDER_ELEMENT_TP = '2' AND COALESCE(E.DRCRFG_CD, '1' ) = '1' THEN A.DIST_AMT WHEN A.SENDER_ELEMENT_TP = '2' AND COALESCE(E.DRCRFG_CD, '1' ) = '2' THEN A.DIST_AMT * (-1 ) ELSE A.DIST_AMT END DIST_AMT, A.DOCU_AMT, A.RECV_TP, A.RECV_CD, (CASE WHEN A.RECV_TP = '1' THEN F.CC_NM ELSE G.CCGRP_NM END) AS RECV_NM, CASE WHEN A.DIST_ST = '201' AND A.DOCU_AMT = 0 AND ( CASE WHEN A.DOCU_NO IS NOT NULL THEN A.DIST_AMT WHEN A.SENDER_ELEMENT_TP = '1' AND COALESCE(D.DRCRFG_CD, '1' ) = '1' THEN A.DIST_AMT WHEN A.SENDER_ELEMENT_TP = '1' AND COALESCE(D.DRCRFG_CD, '1' ) = '2' THEN A.DIST_AMT * (-1 ) WHEN A.SENDER_ELEMENT_TP = '2' AND COALESCE(E.DRCRFG_CD, '1' ) = '1' THEN A.DIST_AMT WHEN A.SENDER_ELEMENT_TP = '2' AND COALESCE(E.DRCRFG_CD, '1' ) = '2' THEN A.DIST_AMT * (-1 ) ELSE A.DIST_AMT END ) = 0 THEN '202' ELSE A.DIST_ST END DIST_ST, A.DIST_LINE_SQ FROM ( SELECT A.CCPV_CD, A.PLAN_YM, A.DIST_CD, A.DIST_NM, A.DIST_GRP_CD, A.DIST_CTGRY_CD, A.DIST_SQ, A.SENDER_TP, A.SENDER_CD, A.SENDER_ELEMENT_TP, A.SENDER_ELEMENT_CD, A.SENDER_VAL_RT, A.SENDER_VAL_AMT, A.DOCU_NO, A.DISTBISC_CD, COALESCE(CASE WHEN A.DOCU_NO IS NOT NULL THEN MAX(A.DIST_AMT) ELSE SUM(COALESCE(B.FXCST_AMT, 0 ) + COALESCE(B.VRCOST_AMT, 0 )) END, 0 ) AS DIST_AMT, COALESCE(MAX(C.SUM_AMT), 0 ) DOCU_AMT, A.RECV_TP, A.RECV_CD, A.DIST_ST, A.DIST_LINE_SQ FROM ( SELECT A.CCPV_CD, A.PLAN_YM, A.DIST_CD, A.DIST_NM, A.DIST_GRP_CD, A.DIST_CTGRY_CD, A.DIST_SQ, A.SENDER_TP, A.SENDER_CD, (CASE WHEN A.SENDER_TP = '1' THEN A.SENDER_CD ELSE C.CC_CD END) AS CC_CD, A.SENDER_ELEMENT_TP, A.SENDER_ELEMENT_CD, (CASE WHEN A.SENDER_ELEMENT_TP = '1' THEN A.SENDER_ELEMENT_CD ELSE D.ELEMENT_CD END) AS ELEMENT_CD, A.SENDER_VAL_RT, A.SENDER_VAL_AMT, A.DOCU_NO, B.DISTBISC_CD, A.DIST_AMT, B.RECV_TP, B.RECV_CD, A.DIST_ST, B.DIST_LINE_SQ FROM CO_CCPDIST_MST A INNER JOIN CO_CCPDIST_DTL B ON A.COMPANY_CD = B.COMPANY_CD AND A.CCPV_CD = B.CCPV_CD AND A.PLAN_YM = B.PLAN_YM AND A.DIST_CTGRY_CD = B.DIST_CTGRY_CD AND A.DIST_CD = B.DIST_CD AND B.DIST_LINE_SQ = 1 LEFT OUTER JOIN ( SELECT DISTINCT TC.CC_CD, CCG.ROOT_CCGRP_CD CCGRP_CD FROM MA_CCGRPCC_INFO CCM INNER JOIN T_CCGRP CCG ON CCM.CCGRP_CD = CCG.CCGRP_CD INNER JOIN T_CC TC ON TC.CC_CD BETWEEN CCM.CC_CD AND COALESCE(CCM.END_CC_CD, CCM.CC_CD) WHERE CCM.COMPANY_CD = 'KL0001' ) C ON A.SENDER_TP = '2' AND A.SENDER_CD = C.CCGRP_CD LEFT OUTER JOIN ( SELECT DISTINCT TE.ELEMENT_CD, TEG.ROOT_ELEMGRP_CD ELEMGRP_CD FROM MA_ELEMGRPMAP_INFO MEM INNER JOIN T_ELEMGRP TEG ON MEM.ELEMGRP_CD = TEG.ELEMGRP_CD INNER JOIN T_ELEMENT TE ON TE.ELEMENT_CD BETWEEN MEM.ELEMENT_CD AND COALESCE(MEM.END_ELEMENT_CD, MEM.ELEMENT_CD) WHERE MEM.COMPANY_CD = 'KL0001' ) D ON A.SENDER_ELEMENT_TP = '2' AND A.SENDER_ELEMENT_CD = D.ELEMGRP_CD WHERE A.COMPANY_CD = 'KL0001' AND A.CCPV_CD = '000' AND A.PLAN_YM = '202509' AND A.DIST_CTGRY_CD = '030' AND ('' IS NULL OR '' = '' OR (A.DIST_ST IN ('400' , '900' ) AND '' = '1' ) OR (A.DIST_ST NOT IN ('400' , '900' ) AND '' = '2' ) OR (A.DIST_ST NOT IN ('100' , '300' , '900' ) AND '' = '3' )) ) A LEFT OUTER JOIN ( SELECT CC_CD, ELEMENT_CD, SUM(CASE WHEN DRCRFG_CD = '1' THEN FXCST_AMT ELSE FXCST_AMT * (-1 ) END) AS FXCST_AMT, SUM(CASE WHEN DRCRFG_CD = '1' THEN VRCOST_AMT ELSE VRCOST_AMT * (-1 ) END) AS VRCOST_AMT FROM ( SELECT CC_CD, ELEMENT_CD, DRCRFG_CD, FXCST_AMT, VRCOST_AMT FROM CO_CCP_INFO WHERE COMPANY_CD = 'KL0001' AND CCPV_CD = '000' AND PLAN_YM = '202509' AND ACTIVITY_CD = '999999' UNION ALL SELECT CC_CD, ELEMENT_CD, DRCRFG_CD, FXCST_AMT, VRCOST_AMT FROM CO_CCP_SUM WHERE COMPANY_CD = 'KL0001' AND CCPV_CD = '000' AND PLAN_YM = '202509' AND ACTIVITY_CD = '999999' ) S GROUP BY CC_CD, ELEMENT_CD ) B ON A.CC_CD = B.CC_CD AND A.ELEMENT_CD = B.ELEMENT_CD LEFT OUTER JOIN ( SELECT A.DOCU_NO, SUM(A.DOCU_AMT) AS SUM_AMT FROM CO_PDOCU_DTL A INNER JOIN CO_PDOCU_MST B ON A.COMPANY_CD = B.COMPANY_CD AND A.DOCU_NO = B.DOCU_NO AND B.DOCU_TP_CD = '030' WHERE A.COMPANY_CD = 'KL0001' AND A.DRCRFG_CD = '1' AND ('030' = '030' OR A.DOCU_AMT &gt; 0 ) GROUP BY A.DOCU_NO ) C ON A.DOCU_NO = C.DOCU_NO GROUP BY A.CCPV_CD, A.PLAN_YM, A.DIST_CD, A.DIST_NM, A.DIST_GRP_CD, A.DIST_CTGRY_CD, A.DIST_SQ, A.SENDER_TP, A.SENDER_CD, A.SENDER_ELEMENT_TP, A.SENDER_ELEMENT_CD, A.SENDER_VAL_RT, A.SENDER_VAL_AMT, A.DOCU_NO, A.DISTBISC_CD, A.RECV_TP, A.RECV_CD, A.DIST_ST, A.DIST_LINE_SQ ) A LEFT OUTER JOIN T_CC B ON A.SENDER_TP = '1' AND A.SENDER_CD = B.CC_CD LEFT OUTER JOIN T_CCGRPNM C ON A.SENDER_TP = '2' AND A.SENDER_CD = C.CCGRP_CD LEFT OUTER JOIN T_ELEMENT D ON A.SENDER_ELEMENT_TP = '1' AND A.SENDER_ELEMENT_CD = D.ELEMENT_CD LEFT OUTER JOIN T_ELEMGRPNM E ON A.SENDER_ELEMENT_TP = '2' AND A.SENDER_ELEMENT_CD = E.ELEMGRP_CD LEFT OUTER JOIN T_CC F ON A.RECV_TP = '1' AND A.RECV_CD = F.CC_CD LEFT OUTER JOIN T_CCGRPNM G ON A.RECV_TP = '2' AND A.RECV_CD = G.CCGRP_CD LEFT OUTER JOIN T_DISTBISC H ON A.DISTBISC_CD = H.DISTBISC_CD LEFT OUTER JOIN T_CODEDTL I ON A.DIST_GRP_CD = I.SYSDEF_CD ORDER BY A.DIST_SQ</t>
  </si>
  <si>
    <t>2025-12-12 14:28:10</t>
  </si>
  <si>
    <t>WITH EMP_SUM_TABLE AS ( SELECT HEM.COMPANY_CD, HEM.BIZAREA_CD, HEM.DEPT_CD, HEM.EMP_NO, HEM.KOR_NM, HEM.PSTN_CD, HEM.SLST_CD, HEM.SEX_CD, HPM.WGS_YM, HPM.WGS_TP, HPM.NO_SQ, HPI.PAY_DT, HPM.TAX_SALARY_AMT, HPM.DECL_TAXXMPT_SUM_AMT, HPM.UNREPORT_TAXXMPT_SUM_AMT, HPL.PRINT_CLAS_CD, HPL.PRINT_CLAS_FG, HEM.JKND_CD, HEM.POSI_CD, HEM.ODTY_CD, SUM(COALESCE(HPD.PAY_DDCT_AMT, 0 )) PAY_DDCT_AMT FROM HR_EMP_MST HEM INNER JOIN HR_PCALCPAY_MST HPM ON HPM.COMPANY_CD = HEM.COMPANY_CD AND HPM.BIZAREA_CD = HPM.BIZAREA_CD AND HPM.EMP_NO = HEM.EMP_NO AND HPM.WGS_YM BETWEEN '202501' AND '202512' AND ( 'false' = 'false' OR '0' = '' OR HPM.NO_SQ = '' ) AND ( '0' = '0' OR HPM.WGS_TP = '0' ) LEFT JOIN HR_PAYREPORT_LIST HPL ON HPL.COMPANY_CD = HEM.COMPANY_CD AND HPL.FORM_CD = '100' INNER JOIN HR_PAYREPORT_INFO HPRI ON HPRI.COMPANY_CD = HEM.COMPANY_CD AND HPRI.FORM_CD = '100' AND (HPRI.EMP_TP IS NULL OR HPRI.EMP_TP = ' ' OR HPRI.EMP_TP = HEM.EMP_TP) LEFT JOIN HR_PCALCPAY_DTL HPD ON HPD.COMPANY_CD = HPM.COMPANY_CD AND HPD.BIZAREA_CD = HPM.BIZAREA_CD AND HPD.WGS_YM = HPM.WGS_YM AND HPD.WGS_TP = HPM.WGS_TP AND HPD.NO_SQ = HPM.NO_SQ AND HPD.EMP_NO = HPM.EMP_NO AND HPD.PAY_DDCT_TP = HPL.PRINT_CLAS_FG AND HPD.PAY_DDCT_CD = HPL.DC_CD LEFT JOIN HR_PTITLE_INFO HPI ON HPM.COMPANY_CD = HPI.COMPANY_CD AND HPM.BIZAREA_CD = HPI.BIZAREA_CD AND HPM.EMP_TP = HPI.EMP_TP AND HPM.EMPY_TP_CD = HPI.EMPY_TP_CD AND HPM.WGS_TP = HPI.WGS_TP AND HPM.WGS_YM = HPI.RVERS_YM AND HPM.NO_SQ = HPI.NO_SQ WHERE HEM.COMPANY_CD = 'KL0001' AND HEM.EMPY_TP_CD = '1' AND ( '0' = '0' OR HEM.HLOF_FG_CD = '0' ) AND (UPPER(HEM.EMP_NO) LIKE CONCAT(CONCAT('%' , UPPER('김정은' )), '%' ) OR UPPER(HEM.KOR_NM) LIKE CONCAT(CONCAT('%' , UPPER('김정은' )), '%' )) AND ( HEM.BIZAREA_CD IN ( '100' , '100' ) ) AND ( HEM.DEPT_CD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'200400' , '200401' , '200402' , '200403' , '200404' , '200405' , '200406' , '200501' , '200502' , '200701' , '200702' , '200802' , '250101' , '250102' , '250103' , '250104' , '250105' , '250201' , '250202' , '250203' , '250204' , '250205' , '250206' , '250301' , '250302' , '250303' , '250304' , '250305'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'400316'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GROUP BY HEM.COMPANY_CD, HEM.BIZAREA_CD, HEM.DEPT_CD, HEM.EMP_NO, HEM.KOR_NM, HEM.PSTN_CD, HEM.SLST_CD, HEM.SEX_CD, HPM.WGS_YM, HPM.WGS_TP, HPM.NO_SQ, HPI.PAY_DT, HEM.JKND_CD, HEM.POSI_CD, HEM.ODTY_CD, HPM.TAX_SALARY_AMT, HPM.DECL_TAXXMPT_SUM_AMT, HPM.UNREPORT_TAXXMPT_SUM_AMT, HPL.PRINT_CLAS_CD, HPL.PRINT_CLAS_FG ) SELECT EST.BIZAREA_CD, COALESCE(MBL.BIZAREA_NM, MBM.BIZAREA_NM) BIZAREA_NM, EST.DEPT_CD, COALESCE(MDL.DEPT_NM, MDM.DEPT_NM) DEPT_NM, (CASE WHEN MDM.SORT_SQ IS NULL OR MDM.SORT_SQ = '' THEN 0 ELSE MDM.SORT_SQ END) AS SORT_SQ, MDM.DEPT_START_DT, EST.EMP_NO, EST.KOR_NM, EST.PSTN_CD, EST.SLST_CD, EST.SEX_CD, EST.WGS_YM, EST.PAY_DT, SUM(COALESCE(EST.TAX_SALARY_AMT, 0 )) SUM_AM_TOTTAX, EST.JKND_CD, EST.POSI_CD, EST.ODTY_CD, SUM(COALESCE(EST.DECL_TAXXMPT_SUM_AMT, 0 )) DECL_TAXXMPT_SUM_AMT, SUM(COALESCE(EST.UNREPORT_TAXXMPT_SUM_AMT, 0 )) UNREPORT_TAXXMPT_AMT, EST.PRINT_CLAS_FG, CONCAT(EST.PRINT_CLAS_FG, EST.PRINT_CLAS_CD) PRINT_CLAS_CD, SUM(COALESCE(EST.PAY_DDCT_AMT, 0 )) SUM_AM_PAYDEDUCT FROM EMP_SUM_TABLE EST LEFT JOIN MA_BIZAREA_MST MBM ON MBM.COMPANY_CD = EST.COMPANY_CD AND MBM.BIZAREA_CD = EST.BIZAREA_CD LEFT JOIN MA_BIZAREA_LDTL MBL ON MBL.COMPANY_CD = EST.COMPANY_CD AND MBL.BIZAREA_CD = EST.BIZAREA_CD AND MBL.LANG_CD = 'KO' LEFT JOIN MA_DEPT_MST MDM ON MDM.COMPANY_CD = EST.COMPANY_CD AND MDM.DEPT_CD = EST.DEPT_CD AND EST.PAY_DT BETWEEN MDM.DEPT_START_DT AND COALESCE(MDM.DEPT_END_DT, '99991231' ) LEFT JOIN MA_DEPT_LDTL MDL ON MDL.COMPANY_CD = MDM.COMPANY_CD AND MDL.DEPT_CD = MDM.DEPT_CD AND MDL.DEPT_START_DT = MDM.DEPT_START_DT AND MDL.LANG_CD = 'KO' GROUP BY EST.BIZAREA_CD, COALESCE(MBL.BIZAREA_NM, MBM.BIZAREA_NM), (CASE WHEN MDM.SORT_SQ IS NULL OR MDM.SORT_SQ = '' THEN 0 ELSE MDM.SORT_SQ END), MDM.DEPT_START_DT, EST.DEPT_CD, COALESCE(MDL.DEPT_NM, MDM.DEPT_NM), EST.EMP_NO, EST.KOR_NM, EST.WGS_YM, EST.PSTN_CD, EST.SLST_CD, EST.SEX_CD, EST.JKND_CD, EST.POSI_CD, EST.ODTY_CD, EST.PAY_DT, EST.PRINT_CLAS_FG, CONCAT(EST.PRINT_CLAS_FG, EST.PRINT_CLAS_CD) ORDER BY EST.BIZAREA_CD, SORT_SQ, EST.DEPT_CD, MDM.DEPT_START_DT, EST.WGS_YM, EST.EMP_NO , EST.PAY_DT</t>
  </si>
  <si>
    <t>2025-12-12 15:03:01</t>
  </si>
  <si>
    <t>WITH RECURSIVE_HIERARCHY(ROOT_CD, CHILD_CD) AS ( SELECT M.PAV_GRP_CD AS ROOT_CD , M.PAV_GRP_CD AS CHILD_CD FROM CO_PAV_GRP_MST_Z20342 M WHERE PAV_GRP_TP_CD = '22' AND USE_YN = 'Y' UNION ALL SELECT RH.ROOT_CD , M.PAV_GRP_CD AS CHILD_CD FROM RECURSIVE_HIERARCHY RH JOIN CO_PAV_GRP_MST_Z20342 M ON M.UP_GRP_CD = RH.CHILD_CD WHERE PAV_GRP_TP_CD = '22' AND USE_YN = 'Y' ), PAP_DATA_JOIND AS ( SELECT RH.ROOT_CD , S.PAC5_VR , S.PAV_VN, OT.PCA_CD, OT.PCA_GRP_CD , OT.UP_GRP_CD FROM (SELECT ROOT_CD, CHILD_CD FROM RECURSIVE_HIERARCHY GROUP BY ROOT_CD, CHILD_CD) RH JOIN CO_PAP_SUM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SUBSTR(S.PLAN_YM, 1 , 4 ) = '2025' AND SUBSTR(S.PLAN_YM, 5 , 2 ) BETWEEN '01' AND '12' AND S.CCPV_CD = '000' ), PAP_PIVOT AS ( SELECT S.ROOT_CD , SUM(S.PAV_VN) AS TOTAL_AMT , SUM(CASE WHEN S.PCA_CD = '01' THEN S.PAV_VN ELSE 0 END) AS "01 PAP_AMT" , SUM(CASE WHEN S.PCA_CD = '02' THEN S.PAV_VN ELSE 0 END) AS "02 PAP_AMT" , SUM(CASE WHEN S.PCA_CD = '03' THEN S.PAV_VN ELSE 0 END) AS "03 PAP_AMT" , SUM(CASE WHEN S.PCA_CD = '04' THEN S.PAV_VN ELSE 0 END) AS "04 PAP_AMT" , SUM(CASE WHEN S.PCA_CD = '05' THEN S.PAV_VN ELSE 0 END) AS "05 PAP_AMT" , SUM(CASE WHEN S.PCA_CD = '06' THEN S.PAV_VN ELSE 0 END) AS "06 PAP_AMT" , SUM(CASE WHEN S.PCA_CD = '07' THEN S.PAV_VN ELSE 0 END) AS "07 PAP_AMT" , SUM(CASE WHEN S.PCA_CD = '09' THEN S.PAV_VN ELSE 0 END) AS "09 PAP_AMT" , SUM(CASE WHEN S.PCA_CD = '10' THEN S.PAV_VN ELSE 0 END) AS "10 PAP_AMT" , SUM(CASE WHEN S.UP_GRP_CD = '100' THEN S.PAV_VN ELSE 0 END) AS "100 PAP_AMT" , SUM(CASE WHEN S.PCA_GRP_CD = '110' THEN S.PAV_VN ELSE 0 END) AS "110 PAP_AMT" , SUM(CASE WHEN S.PCA_GRP_CD = '1000' THEN S.PAV_VN ELSE 0 END) AS "1000 PAP_AMT" , SUM(CASE WHEN S.PCA_GRP_CD = '120' THEN S.PAV_VN ELSE 0 END) AS "120 PAP_AMT" FROM PAP_DATA_JOIND S GROUP BY S.ROOT_CD ), PREYEAR_DATA_JOINED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-1 AND SUBSTR(S.ACPE_YM, 5 , 2 ) BETWEEN '01' AND '12' ), PREYEAR_PIVOT AS ( SELECT S.ROOT_CD , SUM(S.PAV_VN) AS TOTAL_AMT , SUM(CASE WHEN S.PCA_CD = '01' THEN S.PAV_VN ELSE 0 END) AS "01 PREPAA_AMT" , SUM(CASE WHEN S.PCA_CD = '02' THEN S.PAV_VN ELSE 0 END) AS "02 PREPAA_AMT" , SUM(CASE WHEN S.PCA_CD = '03' THEN S.PAV_VN ELSE 0 END) AS "03 PREPAA_AMT" , SUM(CASE WHEN S.PCA_CD = '04' THEN S.PAV_VN ELSE 0 END) AS "04 PREPAA_AMT" , SUM(CASE WHEN S.PCA_CD = '05' THEN S.PAV_VN ELSE 0 END) AS "05 PREPAA_AMT" , SUM(CASE WHEN S.PCA_CD = '06' THEN S.PAV_VN ELSE 0 END) AS "06 PREPAA_AMT" , SUM(CASE WHEN S.PCA_CD = '07' THEN S.PAV_VN ELSE 0 END) AS "07 PREPAA_AMT" , SUM(CASE WHEN S.PCA_CD = '09' THEN S.PAV_VN ELSE 0 END) AS "09 PREPAA_AMT" , SUM(CASE WHEN S.PCA_CD = '10' THEN S.PAV_VN ELSE 0 END) AS "10 PREPAA_AMT" , SUM(CASE WHEN S.UP_GRP_CD = '100' THEN S.PAV_VN ELSE 0 END) AS "100 PREPAA_AMT" , SUM(CASE WHEN S.PCA_GRP_CD = '110' THEN S.PAV_VN ELSE 0 END) AS "110 PREPAA_AMT" , SUM(CASE WHEN S.PCA_GRP_CD = '1000' THEN S.PAV_VN ELSE 0 END) AS "1000 PREPAA_AMT" , SUM(CASE WHEN S.PCA_GRP_CD = '120' THEN S.PAV_VN ELSE 0 END) AS "120 PREPAA_AMT" FROM PREYEAR_DATA_JOINED S GROUP BY S.ROOT_CD ), 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AND SUBSTR(S.ACPE_YM, 5 , 2 ) BETWEEN '01' AND '12' ), YEAR_PIVOT AS ( SELECT S.ROOT_CD , SUM(S.PAV_VN) AS TOTAL_AMT , SUM(CASE WHEN S.PCA_CD = '01' THEN S.PAV_VN ELSE 0 END) AS "01 YEARPAA_AMT" , SUM(CASE WHEN S.PCA_CD = '02' THEN S.PAV_VN ELSE 0 END) AS "02 YEARPAA_AMT" , SUM(CASE WHEN S.PCA_CD = '03' THEN S.PAV_VN ELSE 0 END) AS "03 YEARPAA_AMT" , SUM(CASE WHEN S.PCA_CD = '04' THEN S.PAV_VN ELSE 0 END) AS "04 YEARPAA_AMT" , SUM(CASE WHEN S.PCA_CD = '05' THEN S.PAV_VN ELSE 0 END) AS "05 YEARPAA_AMT" , SUM(CASE WHEN S.PCA_CD = '06' THEN S.PAV_VN ELSE 0 END) AS "06 YEARPAA_AMT" , SUM(CASE WHEN S.PCA_CD = '07' THEN S.PAV_VN ELSE 0 END) AS "07 YEARPAA_AMT" , SUM(CASE WHEN S.PCA_CD = '09' THEN S.PAV_VN ELSE 0 END) AS "09 YEARPAA_AMT" , SUM(CASE WHEN S.PCA_CD = '10' THEN S.PAV_VN ELSE 0 END) AS "10 YEARPAA_AMT" , SUM(CASE WHEN S.UP_GRP_CD = '100' THEN S.PAV_VN ELSE 0 END) AS "100 YEARPAA_AMT" , SUM(CASE WHEN S.PCA_GRP_CD = '110' THEN S.PAV_VN ELSE 0 END) AS "110 YEARPAA_AMT" , SUM(CASE WHEN S.PCA_GRP_CD = '1000' THEN S.PAV_VN ELSE 0 END) AS "1000 YEARPAA_AMT" , SUM(CASE WHEN S.PCA_GRP_CD = '120' THEN S.PAV_VN ELSE 0 END) AS "120 YEARPAA_AMT" FROM YEAR_DATA_JOINED S GROUP BY S.ROOT_CD ) SELECT M.PRINT_SQ , M.RMK_CNTN , M.UP_GRP_CD , M.PAV_GRP_CD , CASE WHEN SUBSTR(M.RMK_CNTN, 1 , 1 ) = '1' THEN M.PAV_GRP_NM WHEN SUBSTR(M.RMK_CNTN, 1 , 1 ) = '2' THEN ' ' || M.PAV_GRP_NM WHEN SUBSTR(M.RMK_CNTN, 1 , 1 ) = '3' THEN ' ' || M.PAV_GRP_NM END PAV_GRP_NM , NVL(PAP_PS.TOTAL_AMT/1 , 0 ) AS PAP_TOTAL_AMT , NVL(PRE_PS.TOTAL_AMT/1 , 0 ) AS PRE_TOTAL_AMT , NVL(YEAR_PS.TOTAL_AMT/1 , 0 ) AS YEAR_TOTAL_AMT , NVL(YEAR_PS.TOTAL_AMT/1 , 0 ) - NVL(PAP_PS.TOTAL_AMT/1 , 0 ) AS PAP_TOTAL_INCDEC_AMT , CASE WHEN NVL(PAP_PS.TOTAL_AMT, 0 ) = 0 THEN 0 ELSE NVL( ROUND( ( (NVL(YEAR_PS.TOTAL_AMT/1 , 0 ) - NVL(PAP_PS.TOTAL_AMT/1 , 0 )) / NVL(PAP_PS.TOTAL_AMT/1 , 0 ) )*100 , 2 ) ,0 ) END PAP_TOTAL_INCDEC_RATE , NVL(YEAR_PS.TOTAL_AMT/1 , 0 ) - NVL(PRE_PS.TOTAL_AMT/1 , 0 ) AS YEAR_TOTAL_INCDEC_AMT , CASE WHEN NVL(PRE_PS.TOTAL_AMT, 0 ) = 0 THEN 0 ELSE NVL( ROUND( ( (NVL(YEAR_PS.TOTAL_AMT/1 , 0 ) - NVL(PRE_PS.TOTAL_AMT/1 , 0 )) / NVL(PRE_PS.TOTAL_AMT/1 , 0 ) )*100 , 2 ), 0 ) END YEAR_TOTAL_INCDEC_RATE , NVL(PAP_PS."01 PAP_AMT"/1 , 0 ) AS "01 PAP_AMT" , NVL(PAP_PS."02 PAP_AMT"/1 , 0 ) AS "02 PAP_AMT" , NVL(PAP_PS."03 PAP_AMT"/1 , 0 ) AS "03 PAP_AMT" , NVL(PAP_PS."04 PAP_AMT"/1 , 0 ) AS "04 PAP_AMT" , NVL(PAP_PS."05 PAP_AMT"/1 , 0 ) AS "05 PAP_AMT" , NVL(PAP_PS."06 PAP_AMT"/1 , 0 ) AS "06 PAP_AMT" , NVL(PAP_PS."07 PAP_AMT"/1 , 0 ) AS "07 PAP_AMT" , NVL(PAP_PS."09 PAP_AMT"/1 , 0 ) AS "09 PAP_AMT" , NVL(PAP_PS."10 PAP_AMT"/1 , 0 ) AS "10 PAP_AMT" , NVL(PAP_PS."100 PAP_AMT"/1 , 0 ) AS "100 PAP_AMT" , NVL(PAP_PS."110 PAP_AMT"/1 , 0 ) AS "110 PAP_AMT" , NVL(PAP_PS."1000 PAP_AMT"/1 , 0 ) AS "1000 PAP_AMT" , NVL(PAP_PS."120 PAP_AMT"/1 , 0 ) AS "120 PAP_AMT" , NVL(PRE_PS."01 PREPAA_AMT"/1 , 0 ) AS "01 PREPAA_AMT" , NVL(PRE_PS."02 PREPAA_AMT"/1 , 0 ) AS "02 PREPAA_AMT" , NVL(PRE_PS."03 PREPAA_AMT"/1 , 0 ) AS "03 PREPAA_AMT" , NVL(PRE_PS."04 PREPAA_AMT"/1 , 0 ) AS "04 PREPAA_AMT" , NVL(PRE_PS."05 PREPAA_AMT"/1 , 0 ) AS "05 PREPAA_AMT" , NVL(PRE_PS."06 PREPAA_AMT"/1 , 0 ) AS "06 PREPAA_AMT" , NVL(PRE_PS."07 PREPAA_AMT"/1 , 0 ) AS "07 PREPAA_AMT" , NVL(PRE_PS."09 PREPAA_AMT"/1 , 0 ) AS "09 PREPAA_AMT" , NVL(PRE_PS."10 PREPAA_AMT"/1 , 0 ) AS "10 PREPAA_AMT" , NVL(PRE_PS."100 PREPAA_AMT"/1 , 0 ) AS "100 PREPAA_AMT" , NVL(PRE_PS."110 PREPAA_AMT"/1 , 0 ) AS "110 PREPAA_AMT" , NVL(PRE_PS."1000 PREPAA_AMT"/1 , 0 ) AS "1000 PREPAA_AMT" , NVL(PRE_PS."120 PREPAA_AMT"/1 , 0 ) AS "120 PREPAA_AMT" , NVL(YEAR_PS."01 YEARPAA_AMT"/1 , 0 ) AS "01 YEARPAA_AMT" , NVL(YEAR_PS."02 YEARPAA_AMT"/1 , 0 ) AS "02 YEARPAA_AMT" , NVL(YEAR_PS."03 YEARPAA_AMT"/1 , 0 ) AS "03 YEARPAA_AMT" , NVL(YEAR_PS."04 YEARPAA_AMT"/1 , 0 ) AS "04 YEARPAA_AMT" , NVL(YEAR_PS."05 YEARPAA_AMT"/1 , 0 ) AS "05 YEARPAA_AMT" , NVL(YEAR_PS."06 YEARPAA_AMT"/1 , 0 ) AS "06 YEARPAA_AMT" , NVL(YEAR_PS."07 YEARPAA_AMT"/1 , 0 ) AS "07 YEARPAA_AMT" , NVL(YEAR_PS."09 YEARPAA_AMT"/1 , 0 ) AS "09 YEARPAA_AMT" , NVL(YEAR_PS."10 YEARPAA_AMT"/1 , 0 ) AS "10 YEARPAA_AMT" , NVL(YEAR_PS."100 YEARPAA_AMT"/1 , 0 ) AS "100 YEARPAA_AMT" , NVL(YEAR_PS."110 YEARPAA_AMT"/1 , 0 ) AS "110 YEARPAA_AMT" , NVL(YEAR_PS."1000 YEARPAA_AMT"/1 , 0 ) AS "1000 YEARPAA_AMT" , NVL(YEAR_PS."120 YEARPAA_AMT"/1 , 0 ) AS "120 YEARPAA_AMT" , NVL( NVL(YEAR_PS."01 YEARPAA_AMT"/1 , 0 ) - NVL(PAP_PS."01 PAP_AMT"/1 , 0 ) , 0 ) AS "01 PAP_INCDEC_AMT" , NVL( NVL(YEAR_PS."02 YEARPAA_AMT"/1 , 0 ) - NVL(PAP_PS."02 PAP_AMT"/1 , 0 ) , 0 ) AS "02 PAP_INCDEC_AMT" , NVL( NVL(YEAR_PS."03 YEARPAA_AMT"/1 , 0 ) - NVL(PAP_PS."03 PAP_AMT"/1 , 0 ) , 0 ) AS "03 PAP_INCDEC_AMT" , NVL( NVL(YEAR_PS."04 YEARPAA_AMT"/1 , 0 ) - NVL(PAP_PS."04 PAP_AMT"/1 , 0 ) , 0 ) AS "04 PAP_INCDEC_AMT" , NVL( NVL(YEAR_PS."05 YEARPAA_AMT"/1 , 0 ) - NVL(PAP_PS."05 PAP_AMT"/1 , 0 ) , 0 ) AS "05 PAP_INCDEC_AMT" , NVL( NVL(YEAR_PS."06 YEARPAA_AMT"/1 , 0 ) - NVL(PAP_PS."06 PAP_AMT"/1 , 0 ) , 0 ) AS "06 PAP_INCDEC_AMT" , NVL( NVL(YEAR_PS."07 YEARPAA_AMT"/1 , 0 ) - NVL(PAP_PS."07 PAP_AMT"/1 , 0 ) , 0 ) AS "07 PAP_INCDEC_AMT" , NVL( NVL(YEAR_PS."09 YEARPAA_AMT"/1 , 0 ) - NVL(PAP_PS."09 PAP_AMT"/1 , 0 ) , 0 ) AS "09 PAP_INCDEC_AMT" , NVL( NVL(YEAR_PS."10 YEARPAA_AMT"/1 , 0 ) - NVL(PAP_PS."10 PAP_AMT"/1 , 0 ) , 0 ) AS "10 PAP_INCDEC_AMT" , NVL( NVL(YEAR_PS."100 YEARPAA_AMT"/1 , 0 ) - NVL(PAP_PS."100 PAP_AMT"/1 , 0 ) , 0 ) AS "100 PAP_INCDEC_AMT" , NVL( NVL(YEAR_PS."110 YEARPAA_AMT"/1 , 0 ) - NVL(PAP_PS."110 PAP_AMT"/1 , 0 ) , 0 ) AS "110 PAP_INCDEC_AMT" , NVL( NVL(YEAR_PS."1000 YEARPAA_AMT"/1 , 0 ) - NVL(PAP_PS."1000 PAP_AMT"/1 , 0 ) , 0 ) AS "1000 PAP_INCDEC_AMT" , NVL( NVL(YEAR_PS."120 YEARPAA_AMT"/1 , 0 ) - NVL(PAP_PS."120 PAP_AMT"/1 , 0 ) , 0 ) AS "120 PAP_INCDEC_AMT" , CASE WHEN NVL(PAP_PS."01 PAP_AMT", 0 ) = 0 THEN 0 ELSE NVL( ROUND( ( (NVL(YEAR_PS."01 YEARPAA_AMT"/1 , 0 ) - NVL(PAP_PS."01 PAP_AMT"/1 , 0 )) / NVL(PAP_PS."01 PAP_AMT"/1 , 0 ) ) * 100 , 2 ), 0 ) END "01 PAP_INCDEC_RATE" , CASE WHEN NVL(PAP_PS."02 PAP_AMT", 0 ) = 0 THEN 0 ELSE NVL( ROUND( ( (NVL(YEAR_PS."02 YEARPAA_AMT"/1 , 0 ) - NVL(PAP_PS."02 PAP_AMT"/1 , 0 )) / NVL(PAP_PS."02 PAP_AMT"/1 , 0 ) ) * 100 , 2 ), 0 ) END "02 PAP_INCDEC_RATE" , CASE WHEN NVL(PAP_PS."03 PAP_AMT", 0 ) = 0 THEN 0 ELSE NVL( ROUND( ( (NVL(YEAR_PS."03 YEARPAA_AMT"/1 , 0 ) - NVL(PAP_PS."03 PAP_AMT"/1 , 0 )) / NVL(PAP_PS."03 PAP_AMT"/1 , 0 ) ) * 100 , 2 ), 0 ) END "03 PAP_INCDEC_RATE" , CASE WHEN NVL(PAP_PS."04 PAP_AMT", 0 ) = 0 THEN 0 ELSE NVL( ROUND( ( (NVL(YEAR_PS."04 YEARPAA_AMT"/1 , 0 ) - NVL(PAP_PS."04 PAP_AMT"/1 , 0 )) / NVL(PAP_PS."04 PAP_AMT"/1 , 0 ) ) * 100 , 2 ), 0 ) END "04 PAP_INCDEC_RATE" , CASE WHEN NVL(PAP_PS."05 PAP_AMT", 0 ) = 0 THEN 0 ELSE NVL( ROUND( ( (NVL(YEAR_PS."05 YEARPAA_AMT"/1 , 0 ) - NVL(PAP_PS."05 PAP_AMT"/1 , 0 )) / NVL(PAP_PS."05 PAP_AMT"/1 , 0 ) ) * 100 , 2 ), 0 ) END "05 PAP_INCDEC_RATE" , CASE WHEN NVL(PAP_PS."06 PAP_AMT", 0 ) = 0 THEN 0 ELSE NVL( ROUND( ( (NVL(YEAR_PS."06 YEARPAA_AMT"/1 , 0 ) - NVL(PAP_PS."06 PAP_AMT"/1 , 0 )) / NVL(PAP_PS."06 PAP_AMT"/1 , 0 ) ) * 100 , 2 ), 0 ) END "06 PAP_INCDEC_RATE" , CASE WHEN NVL(PAP_PS."07 PAP_AMT", 0 ) = 0 THEN 0 ELSE NVL( ROUND( ( (NVL(YEAR_PS."07 YEARPAA_AMT"/1 , 0 ) - NVL(PAP_PS."07 PAP_AMT"/1 , 0 )) / NVL(PAP_PS."07 PAP_AMT"/1 , 0 ) ) * 100 , 2 ), 0 ) END "07 PAP_INCDEC_RATE" , CASE WHEN NVL(PAP_PS."09 PAP_AMT", 0 ) = 0 THEN 0 ELSE NVL( ROUND( ( (NVL(YEAR_PS."09 YEARPAA_AMT"/1 , 0 ) - NVL(PAP_PS."09 PAP_AMT"/1 , 0 )) / NVL(PAP_PS."09 PAP_AMT"/1 , 0 ) ) * 100 , 2 ), 0 ) END "09 PAP_INCDEC_RATE" , CASE WHEN NVL(PAP_PS."10 PAP_AMT", 0 ) = 0 THEN 0 ELSE NVL( ROUND( ( (NVL(YEAR_PS."10 YEARPAA_AMT"/1 , 0 ) - NVL(PAP_PS."10 PAP_AMT"/1 , 0 )) / NVL(PAP_PS."10 PAP_AMT"/1 , 0 ) ) * 100 , 2 ), 0 ) END "10 PAP_INCDEC_RATE" , CASE WHEN NVL(PAP_PS."100 PAP_AMT", 0 ) = 0 THEN 0 ELSE NVL( ROUND( ( (NVL(YEAR_PS."100 YEARPAA_AMT"/1 , 0 ) - NVL(PAP_PS."100 PAP_AMT"/1 , 0 )) / NVL(PAP_PS."100 PAP_AMT"/1 , 0 ) ) * 100 , 2 ), 0 ) END "100 PAP_INCDEC_RATE" , CASE WHEN NVL(PAP_PS."110 PAP_AMT", 0 ) = 0 THEN 0 ELSE NVL( ROUND( ( (NVL(YEAR_PS."110 YEARPAA_AMT"/1 , 0 ) - NVL(PAP_PS."110 PAP_AMT"/1 , 0 )) / NVL(PAP_PS."110 PAP_AMT"/1 , 0 ) ) * 100 , 2 ), 0 ) END "110 PAP_INCDEC_RATE" , CASE WHEN NVL(PAP_PS."1000 PAP_AMT", 0 ) = 0 THEN 0 ELSE NVL( ROUND( ( (NVL(YEAR_PS."1000 YEARPAA_AMT"/1 , 0 ) - NVL(PAP_PS."1000 PAP_AMT"/1 , 0 )) / NVL(PAP_PS."1000 PAP_AMT"/1 , 0 ) ) * 100 , 2 ), 0 ) END "1000 PAP_INCDEC_RATE" , CASE WHEN NVL(PAP_PS."120 PAP_AMT", 0 ) = 0 THEN 0 ELSE NVL( ROUND( ( (NVL(YEAR_PS."120 YEARPAA_AMT"/1 , 0 ) - NVL(PAP_PS."120 PAP_AMT"/1 , 0 )) / NVL(PAP_PS."120 PAP_AMT"/1 , 0 ) ) * 100 , 2 ), 0 ) END "120 PAP_INCDEC_RATE" , NVL( NVL(YEAR_PS."01 YEARPAA_AMT"/1 , 0 ) - NVL(PRE_PS."01 PREPAA_AMT"/1 , 0 ) , 0 ) AS "01 YEAR_INCDEC_AMT" , NVL( NVL(YEAR_PS."02 YEARPAA_AMT"/1 , 0 ) - NVL(PRE_PS."02 PREPAA_AMT"/1 , 0 ) , 0 ) AS "02 YEAR_INCDEC_AMT" , NVL( NVL(YEAR_PS."03 YEARPAA_AMT"/1 , 0 ) - NVL(PRE_PS."03 PREPAA_AMT"/1 , 0 ) , 0 ) AS "03 YEAR_INCDEC_AMT" , NVL( NVL(YEAR_PS."04 YEARPAA_AMT"/1 , 0 ) - NVL(PRE_PS."04 PREPAA_AMT"/1 , 0 ) , 0 ) AS "04 YEAR_INCDEC_AMT" , NVL( NVL(YEAR_PS."05 YEARPAA_AMT"/1 , 0 ) - NVL(PRE_PS."05 PREPAA_AMT"/1 , 0 ) , 0 ) AS "05 YEAR_INCDEC_AMT" , NVL( NVL(YEAR_PS."06 YEARPAA_AMT"/1 , 0 ) - NVL(PRE_PS."06 PREPAA_AMT"/1 , 0 ) , 0 ) AS "06 YEAR_INCDEC_AMT" , NVL( NVL(YEAR_PS."07 YEARPAA_AMT"/1 , 0 ) - NVL(PRE_PS."07 PREPAA_AMT"/1 , 0 ) , 0 ) AS "07 YEAR_INCDEC_AMT" , NVL( NVL(YEAR_PS."09 YEARPAA_AMT"/1 , 0 ) - NVL(PRE_PS."09 PREPAA_AMT"/1 , 0 ) , 0 ) AS "09 YEAR_INCDEC_AMT" , NVL( NVL(YEAR_PS."10 YEARPAA_AMT"/1 , 0 ) - NVL(PRE_PS."10 PREPAA_AMT"/1 , 0 ) , 0 ) AS "10 YEAR_INCDEC_AMT" , NVL( NVL(YEAR_PS."100 YEARPAA_AMT"/1 , 0 ) - NVL(PRE_PS."100 PREPAA_AMT"/1 , 0 ) , 0 ) AS "100 YEAR_INCDEC_AMT" , NVL( NVL(YEAR_PS."110 YEARPAA_AMT"/1 , 0 ) - NVL(PRE_PS."110 PREPAA_AMT"/1 , 0 ) , 0 ) AS "110 YEAR_INCDEC_AMT" , NVL( NVL(YEAR_PS."1000 YEARPAA_AMT"/1 , 0 ) - NVL(PRE_PS."1000 PREPAA_AMT"/1 , 0 ) , 0 ) AS "1000 YEAR_INCDEC_AMT" , NVL( NVL(YEAR_PS."120 YEARPAA_AMT"/1 , 0 ) - NVL(PRE_PS."120 PREPAA_AMT"/1 , 0 ) , 0 ) AS "120 YEAR_INCDEC_AMT" , CASE WHEN NVL(PRE_PS."01 PREPAA_AMT", 0 ) = 0 THEN 0 ELSE NVL( ROUND( ( (NVL(YEAR_PS."01 YEARPAA_AMT"/1 , 0 ) - NVL(PRE_PS."01 PREPAA_AMT"/1 , 0 )) / NVL(PRE_PS."01 PREPAA_AMT"/1 , 0 ) )*100 , 2 ), 0 ) END "01 YEAR_INCDEC_RATE" , CASE WHEN NVL(PRE_PS."02 PREPAA_AMT", 0 ) = 0 THEN 0 ELSE NVL( ROUND( ( (NVL(YEAR_PS."02 YEARPAA_AMT"/1 , 0 ) - NVL(PRE_PS."02 PREPAA_AMT"/1 , 0 )) / NVL(PRE_PS."02 PREPAA_AMT"/1 , 0 ) )*100 , 2 ), 0 ) END "02 YEAR_INCDEC_RATE" , CASE WHEN NVL(PRE_PS."03 PREPAA_AMT", 0 ) = 0 THEN 0 ELSE NVL( ROUND( ( (NVL(YEAR_PS."03 YEARPAA_AMT"/1 , 0 ) - NVL(PRE_PS."03 PREPAA_AMT"/1 , 0 )) / NVL(PRE_PS."03 PREPAA_AMT"/1 , 0 ) )*100 , 2 ), 0 ) END "03 YEAR_INCDEC_RATE" , CASE WHEN NVL(PRE_PS."04 PREPAA_AMT", 0 ) = 0 THEN 0 ELSE NVL( ROUND( ( (NVL(YEAR_PS."04 YEARPAA_AMT"/1 , 0 ) - NVL(PRE_PS."04 PREPAA_AMT"/1 , 0 )) / NVL(PRE_PS."04 PREPAA_AMT"/1 , 0 ) )*100 , 2 ), 0 ) END "04 YEAR_INCDEC_RATE" , CASE WHEN NVL(PRE_PS."05 PREPAA_AMT", 0 ) = 0 THEN 0 ELSE NVL( ROUND( ( (NVL(YEAR_PS."05 YEARPAA_AMT"/1 , 0 ) - NVL(PRE_PS."05 PREPAA_AMT"/1 , 0 )) / NVL(PRE_PS."05 PREPAA_AMT"/1 , 0 ) )*100 , 2 ), 0 ) END "05 YEAR_INCDEC_RATE" , CASE WHEN NVL(PRE_PS."06 PREPAA_AMT", 0 ) = 0 THEN 0 ELSE NVL( ROUND( ( (NVL(YEAR_PS."06 YEARPAA_AMT"/1 , 0 ) - NVL(PRE_PS."06 PREPAA_AMT"/1 , 0 )) / NVL(PRE_PS."06 PREPAA_AMT"/1 , 0 ) )*100 , 2 ), 0 ) END "06 YEAR_INCDEC_RATE" , CASE WHEN NVL(PRE_PS."07 PREPAA_AMT", 0 ) = 0 THEN 0 ELSE NVL( ROUND( ( (NVL(YEAR_PS."07 YEARPAA_AMT"/1 , 0 ) - NVL(PRE_PS."07 PREPAA_AMT"/1 , 0 )) / NVL(PRE_PS."07 PREPAA_AMT"/1 , 0 ) )*100 , 2 ), 0 ) END "07 YEAR_INCDEC_RATE" , CASE WHEN NVL(PRE_PS."09 PREPAA_AMT", 0 ) = 0 THEN 0 ELSE NVL( ROUND( ( (NVL(YEAR_PS."09 YEARPAA_AMT"/1 , 0 ) - NVL(PRE_PS."09 PREPAA_AMT"/1 , 0 )) / NVL(PRE_PS."09 PREPAA_AMT"/1 , 0 ) )*100 , 2 ), 0 ) END "09 YEAR_INCDEC_RATE" , CASE WHEN NVL(PRE_PS."10 PREPAA_AMT", 0 ) = 0 THEN 0 ELSE NVL( ROUND( ( (NVL(YEAR_PS."10 YEARPAA_AMT"/1 , 0 ) - NVL(PRE_PS."10 PREPAA_AMT"/1 , 0 )) / NVL(PRE_PS."10 PREPAA_AMT"/1 , 0 ) )*100 , 2 ), 0 ) END "10 YEAR_INCDEC_RATE" , CASE WHEN NVL(PRE_PS."100 PREPAA_AMT", 0 ) = 0 THEN 0 ELSE NVL( ROUND( ( (NVL(YEAR_PS."100 YEARPAA_AMT"/1 , 0 ) - NVL(PRE_PS."100 PREPAA_AMT"/1 , 0 )) / NVL(PRE_PS."100 PREPAA_AMT"/1 , 0 ) )*100 , 2 ), 0 ) END "100 YEAR_INCDEC_RATE" , CASE WHEN NVL(PRE_PS."110 PREPAA_AMT", 0 ) = 0 THEN 0 ELSE NVL( ROUND( ( (NVL(YEAR_PS."110 YEARPAA_AMT"/1 , 0 ) - NVL(PRE_PS."110 PREPAA_AMT"/1 , 0 )) / NVL(PRE_PS."110 PREPAA_AMT"/1 , 0 ) )*100 , 2 ), 0 ) END "110 YEAR_INCDEC_RATE" , CASE WHEN NVL(PRE_PS."1000 PREPAA_AMT", 0 ) = 0 THEN 0 ELSE NVL( ROUND( ( (NVL(YEAR_PS."1000 YEARPAA_AMT"/1 , 0 ) - NVL(PRE_PS."1000 PREPAA_AMT"/1 , 0 )) / NVL(PRE_PS."1000 PREPAA_AMT"/1 , 0 ) )*100 , 2 ), 0 ) END "1000 YEAR_INCDEC_RATE" , CASE WHEN NVL(PRE_PS."120 PREPAA_AMT", 0 ) = 0 THEN 0 ELSE NVL( ROUND( ( (NVL(YEAR_PS."120 YEARPAA_AMT"/1 , 0 ) - NVL(PRE_PS."120 PREPAA_AMT"/1 , 0 )) / NVL(PRE_PS."120 PREPAA_AMT"/1 , 0 ) )*100 , 2 ), 0 ) END "120 YEAR_INCDEC_RATE" FROM CO_PAV_GRP_MST_Z20342 M LEFT JOIN PAP_PIVOT PAP_PS ON M.PAV_GRP_CD = PAP_PS.ROOT_CD LEFT JOIN PREYEAR_PIVOT PRE_PS ON M.PAV_GRP_CD = PRE_PS.ROOT_CD LEFT JOIN YEAR_PIVOT YEAR_PS ON M.PAV_GRP_CD = YEAR_PS.ROOT_CD WHERE M.PAV_GRP_TP_CD = '22' AND M.PRINT_SQ IS NOT NULL AND M.USE_YN = 'Y' ORDER BY M.PRINT_SQ</t>
  </si>
  <si>
    <t>2025-12-12 15:37:15</t>
  </si>
  <si>
    <t>SELECT DISTINCT EXPN.COMPANY_CD ,ASM.BSNTRPMN_DEPT_CD AS DEPT_CD ,MDM.DEPT_NM ,EXPN.REQ_NO ,ASM.BIZTR_CMD_NO ,ASM.BIZTR_STL_SQ ,MST.REQN_EMP_NO ,HRM1.KOR_NM AS REQN_EMP_NM ,MST.BIZTR_PURPSE_CNTN ,MST.BIZTRAREA_FG_NM ,MST.APNT_EMP_NO ,HRM2.KOR_NM AS APNT_EMP_NM ,EXPN.EMP_NO ,HRM3.KOR_NM AS EMP_NM ,ASM.BIZTR_START_DT ,EXPN.START_TM ,ASM.BIZTR_END_DT ,EXPN.END_TM ,ASM.DOCU_NO ,ASD.CC_CD ,MCM.CC_NM ,ASD.ACCT_CD ,CMST.ACCT_NM ,ASM.BIZTR_DLEXPN ,ASM.EAT_AMT ,SUM(DECODE(EXPN.FG_CD, '1' , EXPN.PAY_SUM_AMT)) OVER(PARTITION BY EXPN.REQ_NO, EXPN.EMP_NO) AS ACTEX_AMT1 ,SUM(DECODE(EXPN.FG_CD, '2' , EXPN.PAY_SUM_AMT)) OVER(PARTITION BY EXPN.REQ_NO, EXPN.EMP_NO) AS ACTEX_AMT2 ,SUM(DECODE(EXPN.FG_CD, '3' , EXPN.PAY_SUM_AMT)) OVER(PARTITION BY EXPN.REQ_NO, EXPN.EMP_NO) AS ACTEX_AMT3 ,SUM(DECODE(EXPN.FG_CD, '4' , EXPN.PAY_SUM_AMT)) OVER(PARTITION BY EXPN.REQ_NO, EXPN.EMP_NO) AS ACTEX_AMT4 ,SUM(DECODE(EXPN.FG_CD, '5' , EXPN.PAY_SUM_AMT)) OVER(PARTITION BY EXPN.REQ_NO, EXPN.EMP_NO) AS ACTEX_AMT5 ,ASM.TRFC_WAY_FG_CD ,ASM.TRNSCT_AMT ,ASM.ETC_AMT ,NVL(ASM.TRNSCT_EVDN_YN, 'N' ) AS TRNSCT_EVDN_YN ,CASE WHEN ASM.BIZTR_CMD_NO IS NOT NULL THEN NVL(ASM.BIZTR_DLEXPN, 0 ) + NVL(ASM.EAT_AMT, 0 ) + NVL(ASM.TRNSCT_AMT, 0 ) + NVL(ASM.ETC_AMT, 0 ) ELSE NULL END AS PAY_SUM_AMT ,MST.BIZTR_FG_CD ,to_date(ASM.BIZTR_END_DT)- to_date(ASM.BIZTR_START_DT) AS BIZTREX_DY ,ASM.BANK_CD AS BANK_CD ,BANK.FNLT_NM AS BANK_NM ,ASM.ACNT_NO AS ACCNT_NO ,FN_DEC_SAVE_CM_CRYPT_INFO_Z20342(FN_ENC_STYLE_Z20342('ACCOUNT' ), ASM.ACNT_NO) AS ACCNT_NO_DEC ,ASM.ADDRSE_NM AS DPSR_NM ,ASM.ACTG_DT ,ASM.ATHZ_ST_CD ,NVL(ASM.STL_FG_CD, '01' ) AS STL_FG_CD ,EXPN.COMPANY_CD || ASM.BIZTR_CMD_NO || ASM.BIZTR_START_DT || EXPN.EMP_NO AS FILE_DC ,ASD.BG_UNIT_CD ,FBM.BG_NM AS BG_UNIT_NM ,ASD.BG_ACCT_CD ,FBM2.BGACCT_NM AS BG_ACCT_NM ,ASD.BIZ_ACTV_CD ,MAD.MNGD_NM AS BIZ_ACTV_NM ,ASM.STTL_DEPT_CD ,MDM2.DEPT_NM AS STTL_DEPT_NM ,ASM.STTL_EMP_NO ,HRM4.KOR_NM AS STTL_EMP_NM ,FDM.PC_CD ,FDM.GAAP_CD ,FDM.WRT_DEPT_CD ,FDM.WRT_EMP_NO ,FDM.WRT_DT ,FDM.DOCU_ST_CD ,(CASE WHEN EXISTS (SELECT 1 FROM FI_BGACCT_INFO FBI LEFT JOIN MA_COA_MST MCM ON FBI.COMPANY_CD = MCM.COMPANY_CD AND FBI.ACCT_CD = MCM.ACCT_CD LEFT JOIN MA_COA_LDTL MCL ON MCM.COMPANY_CD = MCL.COMPANY_CD AND MCM.GAAP_CD = MCL.GAAP_CD AND MCM.ACCT_CD = MCL.ACCT_CD AND MCL.LANG_CD = UPPER('ko' ) WHERE FBI.COMPANY_CD = ASD.COMPANY_CD AND FBI.ACCT_CD = ASD.ACCT_CD AND MCM.GAAP_CD = '1' ) THEN 'Y' ELSE 'N' END) AS BG_EDIT_YN FROM HR_BIZTR_REQ_MST_Z20342 MST INNER JOIN HR_BIZTR_COPA_EXPN_INFO_Z20342 EXPN ON MST.COMPANY_CD = EXPN.COMPANY_CD AND MST.BIZTR_CMD_NO = EXPN.BIZTR_CMD_NO INNER JOIN FI_BIZTREX_ACTEX_STL_MST_Z20342 ASM ON EXPN.BIZTR_CMD_NO = ASM.BIZTR_CMD_NO AND EXPN.EMP_NO = ASM.BSNTRPMN_EMP_NO AND EXPN.BIZTR_START_DT = ASM.BIZTR_START_DT INNER JOIN FI_BIZTREX_ACTEX_STL_DTL_Z20342 ASD ON ASM.COMPANY_CD = ASD.COMPANY_CD AND ASM.BIZTR_CMD_NO = ASD.BIZTR_CMD_NO AND ASM.BIZTR_STL_SQ = ASD.BIZTR_STL_SQ AND ASD.DRCR_FG_CD = '1' LEFT OUTER JOIN HR_EMP_MST HRM1 ON MST.COMPANY_CD = HRM1.COMPANY_CD AND MST.REQN_EMP_NO = HRM1.EMP_NO LEFT OUTER JOIN HR_EMP_MST HRM2 ON MST.COMPANY_CD = HRM2.COMPANY_CD AND MST.APNT_EMP_NO = HRM2.EMP_NO LEFT OUTER JOIN HR_EMP_MST HRM3 ON EXPN.COMPANY_CD = HRM3.COMPANY_CD AND EXPN.EMP_NO = HRM3.EMP_NO LEFT OUTER JOIN HR_EMP_MST HRM4 ON ASM.COMPANY_CD = HRM4.COMPANY_CD AND ASM.STTL_EMP_NO = HRM4.EMP_NO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 ON MDM.COMPANY_CD = ASM.COMPANY_CD AND MDM.DEPT_CD = ASM.BSNTRPMN_DEPT_CD LEFT OUTER JOIN ( SELECT B.COMPANY_CD, B.DEPT_CD, B.DEPT_NM, B.DEPT_START_DT, B.HOD_NO FROM ( SELECT MAX(DEPT_START_DT) DEPT_START_DT, DEPT_CD FROM MA_DEPT_MST WHERE COMPANY_CD = 'KL0001' GROUP BY DEPT_CD ) A INNER JOIN MA_DEPT_MST B ON B.DEPT_CD = A.DEPT_CD AND B.DEPT_START_DT = A.DEPT_START_DT AND B.COMPANY_CD = 'KL0001' ) MDM2 ON MDM2.COMPANY_CD = ASM.COMPANY_CD AND MDM2.DEPT_CD = ASM.STTL_DEPT_CD LEFT OUTER JOIN ( SELECT B.COMPANY_CD, B.CC_CD, B.CC_NM, B.START_DT FROM ( SELECT MAX(START_DT) START_DT, CC_CD FROM MA_CC_MST WHERE COMPANY_CD = 'KL0001' GROUP BY CC_CD ) A INNER JOIN MA_CC_MST B ON B.CC_CD = A.CC_CD AND B.START_DT = A.START_DT AND B.COMPANY_CD = 'KL0001' ) MCM ON MCM.COMPANY_CD = ASD.COMPANY_CD AND MCM.CC_CD = ASD.CC_CD LEFT OUTER JOIN MA_COA_MST CMST ON CMST.COMPANY_CD = ASD.COMPANY_CD AND CMST.ACCT_CD = ASD.ACCT_CD LEFT OUTER JOIN CI_BANK_MST BANK ON BANK.BANK_CD = ASM.BANK_CD AND BANK.FNLT_FG_CD ='1' AND BANK.NATION_CD ='KR' LEFT OUTER JOIN FI_BG_MST FBM ON FBM.COMPANY_CD = ASD.COMPANY_CD AND FBM.BG_CD = ASD.BG_UNIT_CD LEFT OUTER JOIN FI_BGACCT_MST FBM2 ON FBM2.COMPANY_CD = ASD.COMPANY_CD AND FBM2.BGACCT_CD = ASD.BG_ACCT_CD LEFT OUTER JOIN FI_DOCU_MST FDM ON FDM.COMPANY_CD = ASM.COMPANY_CD AND FDM.DOCU_NO = ASM.DOCU_NO LEFT OUTER JOIN MA_ACCTMNG_DTL MAD ON ASD.COMPANY_CD = MAD.COMPANY_CD AND MAD.MCLS_CD = 'D19' AND ASD.BIZ_ACTV_CD = MAD.MNGD_CD WHERE 1 =1 AND ASM.BSNTRPMN_DEPT_CD = '600111' AND ASM.BIZTR_START_DT &gt;= '20251201' AND ASM.BIZTR_END_DT &lt;= '20251212' ORDER BY ASM.BIZTR_CMD_NO, HRM3.KOR_NM, ASM.BIZTR_START_DT</t>
  </si>
  <si>
    <t>/api/TR/TreasuryManagementAssetFNMService/tmafnm00300_list</t>
  </si>
  <si>
    <t>2025-12-12 16:01:51</t>
  </si>
  <si>
    <t>WITH TEMP_RATE_MAX AS ( SELECT STD_CRNC_CD, MAX(STD_DT) AS STD_DT, MAX(NO_SQ) AS NO_SQ FROM MA_EXCHANGE_MST WHERE COMPANY_CD = 'KL0001' AND EXRT_RT_FG = '1' AND STD_DT &lt;= '20251131' AND TRGT_CRNC_CD = 'KRW' GROUP BY STD_CRNC_CD ), TP_EXCH AS ( SELECT M.STD_EXRT_RT, M.STD_CRNC_CD FROM MA_EXCHANGE_MST M WHERE M.COMPANY_CD = 'KL0001' AND M.EXRT_RT_FG = '1' AND M.TRGT_CRNC_CD = 'KRW' AND M.STD_DT = ( SELECT MAX(STD_DT) FROM TEMP_RATE_MAX WHERE STD_CRNC_CD = M.STD_CRNC_CD ) AND M.NO_SQ = CASE WHEN '2' = '1' THEN ( SELECT MAX(NO_SQ) FROM TEMP_RATE_MAX WHERE STD_CRNC_CD = M.STD_CRNC_CD ) WHEN '2' = '2' THEN 1 WHEN '2' = '3' THEN 1 END ), TEMP AS ( SELECT X.ACCT_CD, FN_COALESCE(CM1_S.ACCT_NM, CM1.ACCT_NM) ACCT_NM, X.DPSTSE_FG_CD, X.NM_TP_DEPOSIT, X.PARTNER_CD, FN_COALESCE(CPM_S.PARTNER_NM, CPM.PARTNER_NM) PARTNER_NM, X.FINPRODUCT_CD, X.FINPRODUCT_NM, X.EXCH_CD, X.BSACQS_AMT, X.AM_ADD, X.SBTR_AMT, X.AM_EVL, X.AM_FNL, CASE WHEN COALESCE(RT.INTR_RT,0 ) = 0 THEN X.INTR_RT ELSE RT.INTR_RT END INTR_RT, COALESCE(CT.CNFM_YN, 'N' ) CNFM_YN, X.PC_CD, FN_COALESCE(MPM_S.PC_NM, MPM.PC_NM) PC_NM, X.END_DT, X.JOIN_DT FROM( SELECT FFM.ACCT_CD, FFM.DPSTSE_FG_CD, FN_COALESCE(MC1_S.SYSDEF_NM, MC1.SYSDEF_NM) NM_TP_DEPOSIT, FFM.PARTNER_CD, FFM.FINPRODUCT_CD, FFM.FINPRODUCT_NM, FFM.EXCH_CD, FFM.INTR_RT, FFH.BOOK_AMT BSACQS_AMT, 0 AM_ADD, 0 SBTR_AMT, 0 AM_EVL, FFH.BOOK_AMT AM_FNL, FFM.PC_CD, FFM.END_DT, FFM.JOIN_DT FROM FI_FINPRODUCT_MST FFM INNER JOIN MA_COMPANY MC ON FFM.COMPANY_CD = MC.COMPANY_CD INNER JOIN FI_FUNDMGT_HST FFH ON FFH.COMPANY_CD = FFM.COMPANY_CD AND FFH.FINPRODUCT_CD = FFM.FINPRODUCT_CD AND FFM.FINPRODUCT_FG = '1' LEFT JOIN MA_CODEDTL MC1 ON FFM.COMPANY_CD = MC1.COMPANY_CD AND FFM.DPSTSE_FG_CD = MC1.SYSDEF_CD AND MC1.MODULE_CD = 'FI' AND MC1.FIELD_CD ='P30090' LEFT JOIN MA_CODEDTL_SDTL MC1_S ON MC1_S.COMPANY_CD = MC1.COMPANY_CD AND MC1_S.SYSDEF_CD = MC1.SYSDEF_CD AND MC1_S.MODULE_CD = MC1.MODULE_CD AND MC1_S.FIELD_CD = MC1.FIELD_CD AND MC1_S.LANG_CD = UPPER('KO' ) WHERE FFM.COMPANY_CD = 'KL0001' AND FFH.NO_SQ IN (SELECT MAX(NO_SQ) FROM FI_FUNDMGT_HST WHERE COMPANY_CD = FFM.COMPANY_CD AND FINPRODUCT_CD = FFM.FINPRODUCT_CD AND TRAN_DT &lt; '20251101' ) AND MC1.FLAG_CD LIKE '1%' AND FFM.EXCH_CD = MC.EXCH_CD AND ( FFM.PC_CD IN ( '1000' ) ) AND NOT EXISTS (SELECT 1 FROM FI_FUNDMGT_HST WHERE COMPANY_CD = FFM.COMPANY_CD AND FINPRODUCT_CD = FFM.FINPRODUCT_CD AND TRAN_DT BETWEEN '20251101' AND '20251131' ) AND (('1' = '1' ) OR ('1' = '2' AND FFM.EXCH_CD = 'KRW' ) OR '1' = ' ' OR '1' IS NULL) UNION ALL SELECT FFM.ACCT_CD, FFM.DPSTSE_FG_CD, FN_COALESCE(MC1_S.SYSDEF_NM, MC1.SYSDEF_NM) NM_TP_DEPOSIT, FFM.PARTNER_CD, FFM.FINPRODUCT_CD, FFM.FINPRODUCT_NM, 'KRW' EXCH_CD, FFM.INTR_RT, FFH.BOOK_TRAN_AMT2 BSACQS_AMT, 0 AM_ADD, 0 SBTR_AMT, 0 AM_EVL, FFH.BOOK_TRAN_AMT2 * F.STD_EXRT_RT AM_FNL, FFM.PC_CD, FFM.END_DT, FFM.JOIN_DT FROM FI_FINPRODUCT_MST FFM INNER JOIN MA_COMPANY MC ON FFM.COMPANY_CD = MC.COMPANY_CD INNER JOIN FI_FUNDMGT_HST FFH ON FFH.COMPANY_CD = FFM.COMPANY_CD AND FFH.FINPRODUCT_CD = FFM.FINPRODUCT_CD AND FFM.FINPRODUCT_FG = '1' LEFT JOIN MA_CODEDTL MC1 ON FFM.COMPANY_CD = MC1.COMPANY_CD AND FFM.DPSTSE_FG_CD = MC1.SYSDEF_CD AND MC1.MODULE_CD = 'FI' AND MC1.FIELD_CD ='P30090' LEFT JOIN MA_CODEDTL_SDTL MC1_S ON MC1_S.COMPANY_CD = MC1.COMPANY_CD AND MC1_S.SYSDEF_CD = MC1.SYSDEF_CD AND MC1_S.MODULE_CD = MC1.MODULE_CD AND MC1_S.FIELD_CD = MC1.FIELD_CD AND MC1_S.LANG_CD = UPPER('KO' ) LEFT JOIN TP_EXCH F ON FFM.EXCH_CD = F.STD_CRNC_CD WHERE FFM.COMPANY_CD = 'KL0001' AND FFH.NO_SQ IN (SELECT MAX(NO_SQ) FROM FI_FUNDMGT_HST WHERE COMPANY_CD = FFM.COMPANY_CD AND FINPRODUCT_CD = FFM.FINPRODUCT_CD AND TRAN_DT &lt; '20251101' ) AND MC1.FLAG_CD LIKE '1%' AND FFM.EXCH_CD &lt;&gt; MC.EXCH_CD AND ( FFM.PC_CD IN ( '1000' ) ) AND NOT EXISTS (SELECT 1 FROM FI_FUNDMGT_HST WHERE COMPANY_CD = FFM.COMPANY_CD AND FINPRODUCT_CD = FFM.FINPRODUCT_CD AND TRAN_DT BETWEEN '20251101' AND '20251131' ) AND (('1' = '2' ) OR '1' = ' ' OR '1' IS NULL) )X LEFT JOIN MA_COA_MST CM1 ON 'KL0001' = CM1.COMPANY_CD AND X.ACCT_CD = CM1.ACCT_CD AND CM1.GAAP_CD = '1' LEFT JOIN MA_COA_LDTL CM1_S ON CM1_S.COMPANY_CD = CM1.COMPANY_CD AND CM1_S.GAAP_CD = CM1.GAAP_CD AND CM1_S.ACCT_CD = CM1.ACCT_CD AND CM1_S.LANG_CD = UPPER('KO' ) LEFT JOIN MA_PC_MST MPM ON 'KL0001' = MPM.COMPANY_CD AND X.PC_CD = MPM.PC_CD LEFT JOIN MA_PC_LDTL MPM_S ON MPM_S.COMPANY_CD = MPM.COMPANY_CD AND MPM_S.PC_CD = MPM.PC_CD AND MPM_S.LANG_CD = UPPER('KO' ) LEFT JOIN CI_PARTNER_MST CPM ON X.PARTNER_CD = CPM.PARTNER_CD LEFT JOIN CI_PARTNER_LDTL CPM_S ON CPM.PARTNER_CD = CPM_S.PARTNER_CD AND CPM_S.LANG_CD = UPPER('KO' ) LEFT JOIN ( SELECT FINPRODUCT_CD, INTR_RT FROM FI_FUNDINTER_HST A WHERE COMPANY_CD = 'KL0001' AND CHG_DT = (SELECT MAX(CHG_DT) FROM FI_FUNDINTER_HST WHERE COMPANY_CD = A.COMPANY_CD AND FINPRODUCT_CD = A.FINPRODUCT_CD AND CHG_DT &lt; '20251131' ) )RT ON X.FINPRODUCT_CD = RT.FINPRODUCT_CD LEFT JOIN( SELECT A.FINPRODUCT_CD, A.CNFM_YN FROM FI_FUNDMGT_HST A WHERE A.COMPANY_CD = 'KL0001' AND A.NO_SQ = (SELECT MAX(NO_SQ) FROM FI_FUNDMGT_HST WHERE COMPANY_CD = 'KL0001' AND FINPRODUCT_CD = A.FINPRODUCT_CD AND TRAN_DT &gt; '20251101' AND TRAN_DT &lt; '20251131' ) )CT ON X.FINPRODUCT_CD = CT.FINPRODUCT_CD WHERE X.BSACQS_AMT &gt; 0 UNION ALL SELECT FFM.ACCT_CD, FN_COALESCE(CM1_S.ACCT_NM, CM1.ACCT_NM) ACCT_NM, FFM.DPSTSE_FG_CD, FN_COALESCE(MC1_S.SYSDEF_NM, MC1.SYSDEF_NM) NM_TP_DEPOSIT, FFM.PARTNER_CD, FN_COALESCE(CPM_S.PARTNER_NM, CPM.PARTNER_NM) PARTNER_NM, FFM.FINPRODUCT_CD, FFM.FINPRODUCT_NM, FFM.EXCH_CD, X.BOOK_AMT BSACQS_AMT, X.DPST_AMT AM_ADD, X.TMNN_AMT SBTR_AMT, 0 AM_EVL, COALESCE(X.BOOK_AMT,0 ) + COALESCE(X.DPST_AMT,0 ) - COALESCE(X.TMNN_AMT,0 ) AM_FNL, CASE WHEN COALESCE(RT.INTR_RT,0 ) = 0 THEN FFM.INTR_RT ELSE RT.INTR_RT END INTR_RT, COALESCE(CT.CNFM_YN, 'N' ) CNFM_YN, FFM.PC_CD, FN_COALESCE(MPM_S.PC_NM, MPM.PC_NM) PC_NM, FFM.END_DT, FFM.JOIN_DT FROM FI_FINPRODUCT_MST FFM INNER JOIN MA_COMPANY MC ON FFM.COMPANY_CD = MC.COMPANY_CD INNER JOIN ( SELECT FFH.COMPANY_CD, FFH.FINPRODUCT_CD, MAX(FFH2.BOOK_TRAN_AMT2) BOOK_TRAN_AMT2, MAX(FFH2.BOOK_AMT) BOOK_AMT, SUM(FFH.DPST_AMT) DPST_AMT, SUM(FFH.DPST_TRAN_AMT2) DPST_TRAN_AMT2, SUM(FFH.TMNN_AMT) TMNN_AMT, SUM(FFH.TMNN_TRAN_AMT2) TMNN_TRAN_AMT2 FROM FI_FUNDMGT_HST FFH INNER JOIN FI_FINPRODUCT_MST FFM2 ON FFH.COMPANY_CD = FFM2.COMPANY_CD AND FFH.FINPRODUCT_CD = FFM2.FINPRODUCT_CD AND FFM2.FINPRODUCT_FG = '1' LEFT JOIN MA_CODEDTL MC1 ON FFM2.COMPANY_CD = MC1.COMPANY_CD AND FFM2.DPSTSE_FG_CD = MC1.SYSDEF_CD AND MC1.MODULE_CD = 'FI' AND MC1.FIELD_CD ='P30090' LEFT JOIN MA_CODEDTL_SDTL MC1_S ON MC1_S.COMPANY_CD = MC1.COMPANY_CD AND MC1_S.SYSDEF_CD = MC1.SYSDEF_CD AND MC1_S.MODULE_CD = MC1.MODULE_CD AND MC1_S.FIELD_CD = MC1.FIELD_CD AND MC1_S.LANG_CD = UPPER('KO' ) LEFT JOIN ( SELECT H.FINPRODUCT_CD, H.BOOK_TRAN_AMT2, H.BOOK_AMT FROM FI_FUNDMGT_HST H WHERE H.COMPANY_CD = 'KL0001' AND H.NO_SQ = (SELECT MAX(NO_SQ) FROM FI_FUNDMGT_HST WHERE COMPANY_CD = 'KL0001' AND FINPRODUCT_CD = H.FINPRODUCT_CD AND TRAN_DT &lt; '20251101' ) ) FFH2 ON FFH.FINPRODUCT_CD = FFH2.FINPRODUCT_CD WHERE FFH.COMPANY_CD = 'KL0001' AND FFH.TRAN_DT BETWEEN '20251101' AND '20251131' AND MC1.FLAG_CD LIKE '1%' GROUP BY FFH.COMPANY_CD, FFH.FINPRODUCT_CD )X ON FFM.COMPANY_CD = X.COMPANY_CD AND FFM.FINPRODUCT_CD = X.FINPRODUCT_CD LEFT JOIN ( SELECT FINPRODUCT_CD, INTR_RT FROM FI_FUNDINTER_HST A WHERE COMPANY_CD = 'KL0001' AND CHG_DT = (SELECT MAX(CHG_DT) FROM FI_FUNDINTER_HST WHERE COMPANY_CD = A.COMPANY_CD AND FINPRODUCT_CD = A.FINPRODUCT_CD AND CHG_DT &lt; '20251131' ) )RT ON FFM.FINPRODUCT_CD = RT.FINPRODUCT_CD LEFT JOIN( SELECT A.FINPRODUCT_CD, CNFM_YN FROM FI_FUNDMGT_HST A WHERE A.COMPANY_CD = 'KL0001' AND A.NO_SQ = (SELECT MAX(NO_SQ) FROM FI_FUNDMGT_HST WHERE COMPANY_CD = 'KL0001' AND FINPRODUCT_CD = A.FINPRODUCT_CD AND TRAN_DT &gt; '20251101' AND TRAN_DT &lt; '20251131' ) )CT ON X.FINPRODUCT_CD = CT.FINPRODUCT_CD LEFT JOIN MA_COA_MST CM1 ON 'KL0001' = CM1.COMPANY_CD AND FFM.ACCT_CD = CM1.ACCT_CD AND CM1.GAAP_CD = '1' LEFT JOIN MA_COA_LDTL CM1_S ON CM1_S.COMPANY_CD = CM1.COMPANY_CD AND CM1_S.GAAP_CD = CM1.GAAP_CD AND CM1_S.ACCT_CD = CM1.ACCT_CD AND CM1_S.LANG_CD = UPPER('KO' ) LEFT JOIN MA_PC_MST MPM ON 'KL0001' = MPM.COMPANY_CD AND FFM.PC_CD = MPM.PC_CD LEFT JOIN MA_PC_LDTL MPM_S ON MPM_S.COMPANY_CD = MPM.COMPANY_CD AND MPM_S.PC_CD = MPM.PC_CD AND MPM_S.LANG_CD = UPPER('KO' ) LEFT JOIN MA_CODEDTL MC1 ON 'KL0001' = MC1.COMPANY_CD AND FFM.DPSTSE_FG_CD = MC1.SYSDEF_CD AND MC1.MODULE_CD='FI' AND MC1.FIELD_CD ='P30090' LEFT JOIN MA_CODEDTL_SDTL MC1_S ON MC1_S.COMPANY_CD = MC1.COMPANY_CD AND MC1_S.SYSDEF_CD = MC1.SYSDEF_CD AND MC1_S.MODULE_CD = MC1.MODULE_CD AND MC1_S.FIELD_CD = MC1.FIELD_CD AND MC1_S.LANG_CD = UPPER('KO' ) LEFT JOIN CI_PARTNER_MST CPM ON FFM.PARTNER_CD = CPM.PARTNER_CD LEFT JOIN CI_PARTNER_LDTL CPM_S ON CPM.PARTNER_CD = CPM_S.PARTNER_CD AND CPM_S.LANG_CD = UPPER('KO' ) WHERE FFM.COMPANY_CD = 'KL0001' AND FFM.EXCH_CD = MC.EXCH_CD AND FFM.FINPRODUCT_FG = '1' AND MC1.FLAG_CD LIKE '1%' AND ( FFM.PC_CD IN ( '1000' ) ) AND (('1' = '2' ) OR '1' = ' ' OR '1' IS NULL) UNION ALL SELECT X.ACCT_CD, FN_COALESCE(CM1_S.ACCT_NM, CM1.ACCT_NM) ACCT_NM, X.DPSTSE_FG_CD, X.NM_TP_DEPOSIT, X.PARTNER_CD, FN_COALESCE(CPM_S.PARTNER_NM, CPM.PARTNER_NM) PARTNER_NM, X.FINPRODUCT_CD, X.FINPRODUCT_NM, X.EXCH_CD, X.BSACQS_AMT, X.AM_ADD, X.SBTR_AMT, X.AM_EVL, X.AM_FNL, CASE WHEN COALESCE(RT.INTR_RT,0 ) = 0 THEN X.INTR_RT ELSE RT.INTR_RT END INTR_RT, COALESCE(CT.CNFM_YN, 'N' ) CNFM_YN, X.PC_CD, FN_COALESCE(MPM_S.PC_NM, MPM.PC_NM) PC_NM, X.END_DT, X.JOIN_DT FROM( SELECT FFM.ACCT_CD, FFM.DPSTSE_FG_CD, FN_COALESCE(MC1_S.SYSDEF_NM, MC1.SYSDEF_NM) NM_TP_DEPOSIT, FFM.PARTNER_CD, FFM.FINPRODUCT_CD, FFM.FINPRODUCT_NM, FFM.EXCH_CD, FFM.INTR_RT, X.BOOK_TRAN_AMT2 BSACQS_AMT, X.DPST_TRAN_AMT2 AM_ADD, X.TMNN_TRAN_AMT2 SBTR_AMT, (COALESCE(X.BOOK_TRAN_AMT2,0 ) + COALESCE(X.DPST_TRAN_AMT2,0 ) - COALESCE(X.TMNN_TRAN_AMT2,0 )) - (COALESCE(X.BOOK_TRAN_AMT2,0 ) + COALESCE(X.DPST_TRAN_AMT2,0 ) - COALESCE(X.TMNN_TRAN_AMT2,0 )) AM_EVL, (COALESCE(X.BOOK_TRAN_AMT2,0 ) + COALESCE(X.DPST_TRAN_AMT2,0 ) - COALESCE(X.TMNN_TRAN_AMT2,0 )) AM_FNL, FFM.PC_CD, FFM.END_DT, FFM.JOIN_DT FROM FI_FINPRODUCT_MST FFM INNER JOIN MA_COMPANY MC ON FFM.COMPANY_CD = MC.COMPANY_CD INNER JOIN ( SELECT FFH.COMPANY_CD, FFH.FINPRODUCT_CD, MAX(FFH2.BOOK_TRAN_AMT2) BOOK_TRAN_AMT2, MAX(FFH2.BOOK_AMT) BOOK_AMT, SUM(FFH.DPST_AMT) DPST_AMT, SUM(FFH.DPST_TRAN_AMT2) DPST_TRAN_AMT2, SUM(FFH.TMNN_AMT) TMNN_AMT, SUM(FFH.TMNN_TRAN_AMT2) TMNN_TRAN_AMT2 FROM FI_FUNDMGT_HST FFH INNER JOIN FI_FINPRODUCT_MST FFM2 ON FFH.COMPANY_CD = FFM2.COMPANY_CD AND FFH.FINPRODUCT_CD = FFM2.FINPRODUCT_CD AND FFM2.FINPRODUCT_FG = '1' LEFT JOIN MA_CODEDTL MC1 ON FFM2.COMPANY_CD = MC1.COMPANY_CD AND FFM2.DPSTSE_FG_CD = MC1.SYSDEF_CD AND MC1.MODULE_CD = 'FI' AND MC1.FIELD_CD ='P30090' LEFT JOIN MA_CODEDTL_SDTL MC1_S ON MC1_S.COMPANY_CD = MC1.COMPANY_CD AND MC1_S.SYSDEF_CD = MC1.SYSDEF_CD AND MC1_S.MODULE_CD = MC1.MODULE_CD AND MC1_S.FIELD_CD = MC1.FIELD_CD AND MC1_S.LANG_CD = UPPER('KO' ) LEFT JOIN ( SELECT H.FINPRODUCT_CD, H.BOOK_TRAN_AMT2, H.BOOK_AMT FROM FI_FUNDMGT_HST H WHERE H.COMPANY_CD = 'KL0001' AND H.NO_SQ = (SELECT MAX(NO_SQ) FROM FI_FUNDMGT_HST WHERE COMPANY_CD = 'KL0001' AND FINPRODUCT_CD = H.FINPRODUCT_CD AND TRAN_DT &lt; '20251101' ) ) FFH2 ON FFH.FINPRODUCT_CD = FFH2.FINPRODUCT_CD WHERE FFH.COMPANY_CD = 'KL0001' AND FFH.TRAN_DT BETWEEN '20251101' AND '20251131' AND MC1.FLAG_CD LIKE '1%' GROUP BY FFH.COMPANY_CD, FFH.FINPRODUCT_CD )X ON FFM.COMPANY_CD = X.COMPANY_CD AND FFM.FINPRODUCT_CD = X.FINPRODUCT_CD LEFT JOIN MA_CODEDTL MC1 ON 'KL0001' = MC1.COMPANY_CD AND FFM.DPSTSE_FG_CD = MC1.SYSDEF_CD AND MC1.MODULE_CD='FI' AND MC1.FIELD_CD ='P30090' LEFT JOIN MA_CODEDTL_SDTL MC1_S ON MC1_S.COMPANY_CD = MC1.COMPANY_CD AND MC1_S.SYSDEF_CD = MC1.SYSDEF_CD AND MC1_S.MODULE_CD = MC1.MODULE_CD AND MC1_S.FIELD_CD = MC1.FIELD_CD AND MC1_S.LANG_CD = UPPER('KO' ) WHERE FFM.COMPANY_CD = 'KL0001' AND FFM.EXCH_CD &lt;&gt; MC.EXCH_CD AND FFM.FINPRODUCT_FG = '1' AND MC1.FLAG_CD LIKE '1%' AND ( FFM.PC_CD IN ( '1000' ) ) AND (('1' = '1' ) OR '1' = ' ' OR '1' IS NULL) UNION ALL SELECT FFM.ACCT_CD, FFM.DPSTSE_FG_CD, FN_COALESCE(MC1_S.SYSDEF_NM, MC1.SYSDEF_NM) NM_TP_DEPOSIT, FFM.PARTNER_CD, FFM.FINPRODUCT_CD, FFM.FINPRODUCT_NM, 'KRW' EXCH_CD, FFM.INTR_RT, COALESCE(X.BOOK_AMT,0 ) BSACQS_AMT, COALESCE(X.DPST_AMT,0 ) AM_ADD, COALESCE(X.TMNN_AMT,0 ) SBTR_AMT, (COALESCE(X2.BOOK_TRAN_AMT2,0 ) * F.STD_EXRT_RT) - (X.BOOK_AMT + COALESCE(X.DPST_AMT,0 ) - COALESCE(X.TMNN_AMT,0 )) AM_EVL, CASE WHEN FFM.EXCH_CD = 'KRW' THEN (COALESCE(X.BOOK_TRAN_AMT2,0 ) + COALESCE(X.DPST_TRAN_AMT2,0 ) - COALESCE(X.TMNN_TRAN_AMT2,0 )) ELSE COALESCE(X2.BOOK_TRAN_AMT2,0 ) * F.STD_EXRT_RT END AM_FNL, FFM.PC_CD, FFM.END_DT, FFM.JOIN_DT FROM FI_FINPRODUCT_MST FFM INNER JOIN MA_COMPANY MC ON FFM.COMPANY_CD = MC.COMPANY_CD INNER JOIN ( SELECT FFH.COMPANY_CD, FFH.FINPRODUCT_CD, MAX(FFH2.BOOK_TRAN_AMT2) BOOK_TRAN_AMT2, MAX(FFH2.BOOK_AMT) BOOK_AMT, SUM(FFH.DPST_AMT) DPST_AMT, SUM(FFH.DPST_TRAN_AMT2) DPST_TRAN_AMT2, SUM(FFH.TMNN_AMT) TMNN_AMT, SUM(FFH.TMNN_TRAN_AMT2) TMNN_TRAN_AMT2 FROM FI_FUNDMGT_HST FFH INNER JOIN FI_FINPRODUCT_MST FFM2 ON FFH.COMPANY_CD = FFM2.COMPANY_CD AND FFH.FINPRODUCT_CD = FFM2.FINPRODUCT_CD AND FFM2.FINPRODUCT_FG = '1' LEFT JOIN MA_CODEDTL MC1 ON FFM2.COMPANY_CD = MC1.COMPANY_CD AND FFM2.DPSTSE_FG_CD = MC1.SYSDEF_CD AND MC1.MODULE_CD = 'FI' AND MC1.FIELD_CD ='P30090' LEFT JOIN MA_CODEDTL_SDTL MC1_S ON MC1_S.COMPANY_CD = MC1.COMPANY_CD AND MC1_S.SYSDEF_CD = MC1.SYSDEF_CD AND MC1_S.MODULE_CD = MC1.MODULE_CD AND MC1_S.FIELD_CD = MC1.FIELD_CD AND MC1_S.LANG_CD = UPPER('KO' ) LEFT JOIN ( SELECT H.FINPRODUCT_CD, H.BOOK_TRAN_AMT2, H.BOOK_AMT FROM FI_FUNDMGT_HST H WHERE H.COMPANY_CD = 'KL0001' AND H.NO_SQ = (SELECT MAX(NO_SQ) FROM FI_FUNDMGT_HST WHERE COMPANY_CD = 'KL0001' AND FINPRODUCT_CD = H.FINPRODUCT_CD AND TRAN_DT &lt; '20251101' ) ) FFH2 ON FFH.FINPRODUCT_CD = FFH2.FINPRODUCT_CD WHERE FFH.COMPANY_CD = 'KL0001' AND FFH.TRAN_DT BETWEEN '20251101' AND '20251131' AND MC1.FLAG_CD LIKE '1%' GROUP BY FFH.COMPANY_CD, FFH.FINPRODUCT_CD )X ON FFM.COMPANY_CD = X.COMPANY_CD AND FFM.FINPRODUCT_CD = X.FINPRODUCT_CD LEFT JOIN ( SELECT FFH.COMPANY_CD, FFH.FINPRODUCT_CD, FFH.BOOK_TRAN_AMT2 FROM FI_FUNDMGT_HST FFH INNER JOIN FI_FINPRODUCT_MST FFM2 ON FFH.COMPANY_CD = FFM2.COMPANY_CD AND FFH.FINPRODUCT_CD = FFM2.FINPRODUCT_CD AND FFM2.FINPRODUCT_FG = '1' LEFT JOIN MA_CODEDTL MC1 ON FFM2.COMPANY_CD = MC1.COMPANY_CD AND FFM2.DPSTSE_FG_CD = MC1.SYSDEF_CD AND MC1.MODULE_CD = 'FI' AND MC1.FIELD_CD ='P30090' LEFT JOIN MA_CODEDTL_SDTL MC1_S ON MC1_S.COMPANY_CD = MC1.COMPANY_CD AND MC1_S.SYSDEF_CD = MC1.SYSDEF_CD AND MC1_S.MODULE_CD = MC1.MODULE_CD AND MC1_S.FIELD_CD = MC1.FIELD_CD AND MC1_S.LANG_CD = UPPER('KO' ) WHERE FFH.COMPANY_CD = 'KL0001' AND MC1.FLAG_CD LIKE '1%' AND FFH.TRAN_DT BETWEEN '20251101' AND '20251131' AND FFH.NO_SQ = (SELECT MAX(NO_SQ) FROM FI_FUNDMGT_HST WHERE COMPANY_CD = 'KL0001' AND FINPRODUCT_CD = FFH.FINPRODUCT_CD AND TRAN_DT BETWEEN '20251101' AND '20251131' ) )X2 ON FFM.COMPANY_CD = X2.COMPANY_CD AND FFM.FINPRODUCT_CD = X2.FINPRODUCT_CD LEFT JOIN TP_EXCH F ON FFM.EXCH_CD = F.STD_CRNC_CD LEFT JOIN MA_CODEDTL MC1 ON 'KL0001' = MC1.COMPANY_CD AND FFM.DPSTSE_FG_CD = MC1.SYSDEF_CD AND MC1.MODULE_CD='FI' AND MC1.FIELD_CD ='P30090' LEFT JOIN MA_CODEDTL_SDTL MC1_S ON MC1_S.COMPANY_CD = MC1.COMPANY_CD AND MC1_S.SYSDEF_CD = MC1.SYSDEF_CD AND MC1_S.MODULE_CD = MC1.MODULE_CD AND MC1_S.FIELD_CD = MC1.FIELD_CD AND MC1_S.LANG_CD = UPPER('KO' ) WHERE FFM.COMPANY_CD = 'KL0001' AND FFM.FINPRODUCT_FG = '1' AND MC1.FLAG_CD LIKE '1%' AND ( FFM.PC_CD IN ( '1000' ) ) AND (('1' = '2' AND FFM.EXCH_CD &lt;&gt; MC.EXCH_CD) OR ('1' = '1' AND NOT EXISTS (SELECT 1 FROM FI_FINPRODUCT_MST WHERE COMPANY_CD = 'KL0001' AND FINPRODUCT_CD = FFM.FINPRODUCT_CD AND FINPRODUCT_FG = '1' AND EXCH_CD &lt;&gt; MC.EXCH_CD )) OR (('1' = ' ' OR '1' IS NULL) AND EXISTS (SELECT 1 FROM FI_FINPRODUCT_MST WHERE COMPANY_CD = 'KL0001' AND FINPRODUCT_CD = FFM.FINPRODUCT_CD AND FINPRODUCT_FG = '1' AND EXCH_CD &lt;&gt; MC.EXCH_CD ))) )X LEFT JOIN MA_COA_MST CM1 ON 'KL0001' = CM1.COMPANY_CD AND X.ACCT_CD = CM1.ACCT_CD AND CM1.GAAP_CD = '1' LEFT JOIN MA_COA_LDTL CM1_S ON CM1_S.COMPANY_CD = CM1.COMPANY_CD AND CM1_S.GAAP_CD = CM1.GAAP_CD AND CM1_S.ACCT_CD = CM1.ACCT_CD AND CM1_S.LANG_CD = UPPER('KO' ) LEFT JOIN MA_PC_MST MPM ON 'KL0001' = MPM.COMPANY_CD AND X.PC_CD = MPM.PC_CD LEFT JOIN MA_PC_LDTL MPM_S ON MPM_S.COMPANY_CD = MPM.COMPANY_CD AND MPM_S.PC_CD = MPM.PC_CD AND MPM_S.LANG_CD = UPPER('KO' ) LEFT JOIN CI_PARTNER_MST CPM ON X.PARTNER_CD = CPM.PARTNER_CD LEFT JOIN CI_PARTNER_LDTL CPM_S ON CPM.PARTNER_CD = CPM_S.PARTNER_CD AND CPM_S.LANG_CD = UPPER('KO' ) LEFT JOIN ( SELECT FINPRODUCT_CD, INTR_RT FROM FI_FUNDINTER_HST A WHERE COMPANY_CD = 'KL0001' AND CHG_DT = (SELECT MAX(CHG_DT) FROM FI_FUNDINTER_HST WHERE COMPANY_CD = A.COMPANY_CD AND FINPRODUCT_CD = A.FINPRODUCT_CD AND CHG_DT &lt; '20251131' ) )RT ON X.FINPRODUCT_CD = RT.FINPRODUCT_CD LEFT JOIN( SELECT A.FINPRODUCT_CD, CNFM_YN FROM FI_FUNDMGT_HST A WHERE A.COMPANY_CD = 'KL0001' AND A.NO_SQ = (SELECT MAX(NO_SQ) FROM FI_FUNDMGT_HST WHERE COMPANY_CD = 'KL0001' AND FINPRODUCT_CD = A.FINPRODUCT_CD AND TRAN_DT &gt; '20251101' AND TRAN_DT &lt; '20251131' ) )CT ON X.FINPRODUCT_CD = CT.FINPRODUCT_CD ) SELECT A.ACCT_CD, A.ACCT_NM, A.DPSTSE_FG_CD, A.NM_TP_DEPOSIT, A.PARTNER_CD, A.PARTNER_NM, A.FINPRODUCT_CD, A.FINPRODUCT_NM, A.EXCH_CD, A.BSACQS_AMT, A.AM_ADD, A.SBTR_AMT, A.AM_EVL, A.AM_FNL, A.INTR_RT, A.CNFM_YN, A.PC_CD, A.PC_NM, A.END_DT, A.JOIN_DT FROM ( SELECT T.ACCT_CD, T.ACCT_NM, T.DPSTSE_FG_CD, T.NM_TP_DEPOSIT, T.PARTNER_CD, T.PARTNER_NM, T.FINPRODUCT_CD, T.FINPRODUCT_NM, T.EXCH_CD, COALESCE(T.BSACQS_AMT,0 ) BSACQS_AMT, COALESCE(T.AM_ADD,0 ) AM_ADD, COALESCE(T.SBTR_AMT,0 ) SBTR_AMT, COALESCE(T.AM_EVL,0 ) AM_EVL, CASE WHEN T.EXCH_CD = 'JPY' AND MC.EXCH_CD = 'KRW' THEN COALESCE(T.AM_FNL,0 )/100 ELSE COALESCE(T.AM_FNL,0 ) END AM_FNL, T.INTR_RT, T.CNFM_YN, T.PC_CD, T.PC_NM, T.END_DT, T.JOIN_DT FROM TEMP T LEFT JOIN MA_COMPANY MC ON MC.COMPANY_CD = 'KL0001' UNION ALL SELECT NULL ACCT_CD, FN_LOCALIZE_GET2(UPPER('KO' ), '소계' ) ACCT_NM, NULL DPSTSE_FG_CD, NULL NM_TP_DEPOSIT, NULL PARTNER_CD, NULL PARNTER_NM, NULL FINPRODUCT_CD, NULL FINPRODUCT_NM, T.EXCH_CD, SUM(T.BSACQS_AMT) BSACQS_AMT, SUM(T.AM_ADD) AM_ADD, SUM(T.SBTR_AMT) SBTR_AMT, SUM(T.AM_EVL) AM_EVL, SUM(CASE WHEN T.EXCH_CD = 'JPY' AND MC.EXCH_CD = 'KRW' THEN COALESCE(T.AM_FNL,0 )/100 ELSE COALESCE(T.AM_FNL,0 ) END) AM_FNL, NULL INTR_RT, NULL CNFM_YN, NULL PC_CD, NULL PC_NM, NULL END_DT, NULL JOIN_DT FROM TEMP T LEFT JOIN MA_COMPANY MC ON MC.COMPANY_CD = 'KL0001' GROUP BY T.EXCH_CD HAVING COUNT(1 ) &gt; 0 )A ORDER BY A.ACCT_CD, A.DPSTSE_FG_CD, A.FINPRODUCT_CD, CASE WHEN A.EXCH_CD IN ('KRW' ) THEN 1 ELSE 0 END, A.EXCH_CD DESC</t>
  </si>
  <si>
    <t>/api/PU/PUOORD00100_Z20342_POPService/select_pop1_list</t>
  </si>
  <si>
    <t>2025-12-12 16:23:43</t>
  </si>
  <si>
    <t>SELECT * FROM ( SELECT PPD.RCPT_NO, PPD.RCPT_SQ, PPD.RCPT_PROC_TP, PPD.RCPT_RTP_TP, PPD.RCPT_PROC_DT, PPRDZ.PO_REQN_NO , PPRDZ.PO_REQN_SQ , PPD.ITEM_CD, PPD.ITEM_NM, PPD.ITEM_GRP_CD, MIG.ITEM_GRP_NM, PPD.DVYFGLN_APRVL_YN, PPD.DVYFGLN_APRVL_DT, PPD.RCPT_PATH_FG, PPD.CSF_CD, PPD.TAXAFS_CD, MTM.TAXAFS_CD_NM, PPD.TERM_SQ, PPD.EXCH_CD, PPD.EXRT_RT, PPD.UP_RCPT_NO, PPD.UP_RCPT_SQ, PPD.INVTRX_INTL_NO, PPD.INVTRX_INTL_SQ, PPD.INVTRX_DOC_NO, PPD.INVTRX_DOC_SQ, PPD.INVTRX_TP_CD, MMTM.INVTRX_TP_NM, PPD.INVC_NO, PPD.INVC_LINE_SQ, PPD.RCPT_STD_INVC_YN, PPD.AUTO_INVC_PROC_YN, PPD.INVC_PROC_YN, PPD.ACCT_CD, MCM.ACCT_NM, PPD.PARTNER_CD, CPM.PARTNER_NM, PPD.PLANT_CD, MPM.PLANT_NM, PPD.BATCH_NO, PPD.STD_UNIT_CD, PPD.PO_UNIT_CD, PPD.STD_QT, PPD.PROC_QT, PPD.RTP_QT, PPD.PROC_QT - COALESCE(PPD.RTP_QT, 0 ) AS INS_QT, PPOD.PUR_TRAN_UM, PPOD.PO_UM, PPD.SL_GRP_CD, PPD.SL_CD, MSI.SL_NM, PPD.PURDOC_NO, PPD.PURDOC_SQ, PPD.PURDVYSCH_SQ, PPD.PURORG_CD, PPD.PURGRP_CD, MPGM.PURGRP_NM, PPD.PO_TP_CD, PPTM.PO_TP_NM, PPD.PURREQ_NO, PPD.PURREQ_SQ, PPD.SODOC_NO, PPD.SODOC_SQ, PPD.PR_INST_NO, PPD.PR_INST_SQ, PPD.OPSEQ_CD, PPD.OP_CD, PPD.PJT_NO, PSPJT.PJT_NM, PPD.PJT_SQ, PPD.WBS_NO, PSWBS.WBS_NM, PPD.CBS_NO, PPD.IMPR_DECL_NO, PPD.IMPR_DECL_SQ, PPD.ASSET_CD, FAM.ASSET_NM, PPD.UP_ASSET_CD, PPD.LOW_ASSET_CD, PPD.ASSET_CD_SQ, PPD.ASSET_DP_FG, PPD.ISPC_EMP_NO, PPD.RFR_NO, PPD.RFR_SQ, PPD.PJTBOM_UID_NO, PPD.RMK_DC, PPD.ITEM_ACGRP_CD, PPD.INV_EVAL_TP_CD, PPOM.PUR_PO_DT, PPOD.PURACCT_CTGRY_CD, PPOD.PURACCT_DIST_TP, PPOD.PUR_LINE_TP, 'GR' AS RFR_CTGRY_CD, CI.ITEM_SPEC_DC, MTM.NUME_TRTE_VR, MTM.DNOM_TRTE_VR, PPOM.VAT_INCL_YN, PPOD.VAT_INCL_TRAN_UM, PPOD.PRPY_MNG_NO, PPOD.PRPY_AMT, PPOD.PRPY_RT, PPOD.PUR_TRAN_AMT, PPRM.TRAN_AMT AS PRPY_TRAN_AMT, PPRM.EXRT_RT AS PRPY_EXRT_RT, PPAD.BUDGET_CD, FBM.BG_NM AS BUDGET_NM, PPAD.BGACCT_CD, FBAM.BGACCT_NM, PPAD.CC_CD, PPAD.PCA_CD, MCCM.CC_NM, MPCM.PCA_NM, PPOD.CONT_NO, PPOD.CONT_SQ, (SELECT COUNT(*) FROM PU_INVOICE_MST WHERE COMPANY_CD = PPD.COMPANY_CD AND INVC_NO = PPD.INVC_NO AND INVC_CNCL_YN IS NULL) AS INVC_CNT FROM PU_PURRCV_DTL PPD INNER JOIN PU_PURORDERDLV_DTL PPODD ON PPODD.COMPANY_CD = PPD.COMPANY_CD AND PPODD.PURDOC_NO = PPD.PURDOC_NO AND PPODD.PURDOC_SQ = PPD.PURDOC_SQ AND PPODD.PURDVYSCH_SQ = PPD.PURDVYSCH_SQ INNER JOIN PU_PURORDER_DTL PPOD ON PPOD.COMPANY_CD = PPODD.COMPANY_CD AND PPOD.PURDOC_NO = PPODD.PURDOC_NO AND PPOD.PURDOC_SQ = PPODD.PURDOC_SQ INNER JOIN PU_PURORDERACCT_DTL PPAD ON PPAD.COMPANY_CD = PPD.COMPANY_CD AND PPAD.PURDOC_NO = PPD.PURDOC_NO AND PPAD.PURDOC_SQ = PPD.PURDOC_SQ INNER JOIN PU_PURORDER_MST PPOM ON PPOM.COMPANY_CD = PPOD.COMPANY_CD AND PPOM.PURDOC_NO = PPOD.PURDOC_NO LEFT OUTER JOIN PU_PO_REQN_DTL_Z20342 PPRDZ ON PPRDZ.COMPANY_CD = PPOD.COMPANY_CD AND PPRDZ.PO_REQN_NO = PPOD.SODOC_NO AND PPRDZ.PO_REQN_SQ = PPOD.SODOC_SQ LEFT OUTER JOIN CI_PARTNER_MST CPM ON CPM.PARTNER_CD = PPD.PARTNER_CD LEFT OUTER JOIN MA_MOVETYPE_MST MMTM ON MMTM.COMPANY_CD = PPD.COMPANY_CD AND MMTM.INVTRX_TP_CD = PPD.INVTRX_TP_CD LEFT OUTER JOIN PU_PURTYPE_MST PPTM ON PPTM.COMPANY_CD = PPD.COMPANY_CD AND PPTM.PO_TP_CD = PPD.PO_TP_CD LEFT OUTER JOIN MA_PURGRP_MST MPGM ON MPGM.COMPANY_CD = PPD.COMPANY_CD AND MPGM.PURGRP_CD = PPD.PURGRP_CD LEFT OUTER JOIN MA_ITEMGRP_INFO MIG ON MIG.COMPANY_CD = PPD.COMPANY_CD AND MIG.ITEM_GRP_CD = PPD.ITEM_GRP_CD LEFT OUTER JOIN MA_PLANT_MST MPM ON MPM.COMPANY_CD = PPD.COMPANY_CD AND MPM.PLANT_CD = PPD.PLANT_CD LEFT OUTER JOIN MA_SL_INFO MSI ON MSI.COMPANY_CD = PPD.COMPANY_CD AND MSI.PLANT_CD = PPD.PLANT_CD AND MSI.SL_CD = PPD.SL_CD LEFT OUTER JOIN MA_PCA_MST MPCM ON MPCM.COMPANY_CD = PPAD.COMPANY_CD AND MPCM.PCA_CD = PPAD.PCA_CD LEFT OUTER JOIN CI_ITEM CI ON CI.ITEM_CD = PPD.ITEM_CD LEFT OUTER JOIN MA_CODEDTL MA_P00840 ON MA_P00840.COMPANY_CD = PPD.COMPANY_CD AND MA_P00840.MODULE_CD = 'MA' AND MA_P00840.FIELD_CD = 'P00840' AND MA_P00840.SYSDEF_CD = PPD.EXCH_CD LEFT OUTER JOIN MA_COMPANY MC ON MC.COMPANY_CD = PPD.COMPANY_CD LEFT OUTER JOIN MA_TAX_MST MTM ON MTM.NATION_CD = MC.NATION_CD AND MTM.TAXCAT_CD = PPD.CSF_CD AND MTM.TAXAFS_CD = PPD.TAXAFS_CD AND MTM.TERM_SQ = PPD.TERM_SQ LEFT OUTER JOIN MA_COA_MST MCM ON MCM.COMPANY_CD = PPD.COMPANY_CD AND MCM.GAAP_CD = MC.GAAP_CD AND MCM.ACCT_CD = PPD.ACCT_CD LEFT OUTER JOIN FI_ASSET_MST FAM ON FAM.COMPANY_CD = PPD.COMPANY_CD AND FAM.ASSET_CD = PPD.ASSET_CD AND FAM.ASSET_CD_SQ = PPD.ASSET_CD_SQ AND FAM.ASSET_DP_FG = PPD.ASSET_DP_FG LEFT OUTER JOIN PS_PROJ_MST PSPJT ON PSPJT.COMPANY_CD = PPD.COMPANY_CD AND PSPJT.PJT_NO = PPD.PJT_NO LEFT OUTER JOIN PS_WBS_MST PSWBS ON PSWBS.COMPANY_CD = PPD.COMPANY_CD AND PSWBS.WBS_NO = PPD.WBS_NO AND PSWBS.PJT_NO = PPD.PJT_NO LEFT OUTER JOIN PU_PREPAY_MST PPRM ON PPRM.COMPANY_CD = PPOD.COMPANY_CD AND PPRM.PRPY_DOC_NO = PPOD.PRPY_MNG_NO LEFT OUTER JOIN FI_BG_MST FBM ON FBM.COMPANY_CD = PPD.COMPANY_CD AND FBM.BG_CD = PPAD.BUDGET_CD LEFT OUTER JOIN FI_BGACCT_MST FBAM ON FBAM.COMPANY_CD = PPD.COMPANY_CD AND FBAM.BGACCT_CD = PPAD.BGACCT_CD AND (FBAM.ABGT_USE_YN = 'Y' OR FBAM.BG_EXCTN_USE_YN = 'Y' ) LEFT OUTER JOIN MA_CC_MST MCCM ON MCCM.COMPANY_CD = PPAD.COMPANY_CD AND MCCM.CC_CD = PPAD.CC_CD AND (MCCM.START_DT &lt;= sysdate AND (COALESCE(MCCM.END_DT, ' ' ) = ' ' OR MCCM.END_DT &gt;= sysdate)) LEFT OUTER JOIN PU_PURREQ_MST PPM ON PPM.COMPANY_CD = PPD.COMPANY_CD AND PPM.PURREQ_NO = PPD.PURREQ_NO WHERE PPD.COMPANY_CD = 'KL0001' AND PPD.RCPT_PROC_TP = '4' AND PPD.CNCL_YN IS NULL AND PPD.RCPT_RTP_TP IS NULL AND PPD.PLANT_CD = '1000' AND PPD.SL_CD = 'H16-STR' AND PPD.PROC_QT - COALESCE(PPD.RTP_QT, 0 ) &gt; 0 AND PPM.PURREQ_TP IN ('2000' ) AND PPD.RCPT_PROC_DT BETWEEN '20251201' AND '20251212' ) WHERE INVC_CNT = 0 ORDER BY RCPT_NO, RCPT_SQ</t>
  </si>
  <si>
    <t>/api/CM/codehelp/CodeHelpDataService/H_HR_EMP_MST_S03</t>
  </si>
  <si>
    <t>2025-12-12 16:23:58</t>
  </si>
  <si>
    <t>SELECT HEM.COMPANY_CD, ( CASE WHEN MCL.COMPANY_NM IS NULL OR MCL.COMPANY_NM ='' THEN MCM.COMPANY_NM ELSE MCL.COMPANY_NM END ) COMPANY_NM, HEM.BIZAREA_CD, ( CASE WHEN MBL.BIZAREA_NM IS NULL OR MBL.BIZAREA_NM ='' THEN MBM.BIZAREA_NM ELSE MBL.BIZAREA_NM END ) BIZAREA_NM, HEM.DEPT_CD, ( CASE WHEN MDL.DEPT_NM IS NULL OR MDL.DEPT_NM ='' THEN MDM.DEPT_NM ELSE MDL.DEPT_NM END ) DEPT_NM, HEM.EMP_NO, HEM.KOR_NM, HEM.POSI_CD, ( CASE WHEN MC1S.SYSDEF_NM IS NULL OR MC1S.SYSDEF_NM ='' THEN MC1.SYSDEF_NM ELSE MC1S.SYSDEF_NM END ) NM_DUTY_RANK, HEM.JNCO_DT, HEM.JNCO_DT AS DT_ENTER_DISP, HEM.RETR_DT, HEM.RETIRESTDR_DT, HEM.DUTY_CD, ( CASE WHEN MC2S.SYSDEF_NM IS NULL OR MC2S.SYSDEF_NM ='' THEN MC2.SYSDEF_NM ELSE MC2S.SYSDEF_NM END ) NM_DUTY_WORK, HEM.PSTN_CD, ( CASE WHEN MC3S.SYSDEF_NM IS NULL OR MC3S.SYSDEF_NM ='' THEN MC3.SYSDEF_NM ELSE MC3S.SYSDEF_NM END ) NM_DUTY_STEP, HEM.GEMP_NO, HEM.EMP_TP, HEM.EMPY_TP_CD, HED.EMAIL_NM, HED.EMGNC_CNTC_NO AS HP_NO, HEM.GROUPECNY_DT, HEM.RES_NO, HEM.RES_UPPT_BIRYYMM_DT, HED.RES_POST_NO, HED.BASE_RES_ADDR, HED.DTL_RES_ADDR, HED.TEL_NO, HEM.ENG_LNM_NM2, HEM.ENG_FNM_NM2, HEM.OGRP_CD, HEM.ODTY_CD, HEM.PSN_EMP_NO, ( CASE WHEN MC4S.SYSDEF_NM IS NULL OR MC4S.SYSDEF_NM ='' THEN MC4.SYSDEF_NM ELSE MC4S.SYSDEF_NM END ) ODTY_NM FROM HR_EMP_MST HEM INNER JOIN MA_COMPANY MCM ON MCM.COMPANY_CD = 'KL0001' LEFT OUTER JOIN MA_COMPANY_LDTL MCL ON MCL.COMPANY_CD = 'KL0001' AND MCL.LANG_CD = 'KO' LEFT OUTER JOIN HR_EMPINFO_DTL HED ON HED.COMPANY_CD = 'KL0001' AND HED.EMP_NO = HEM.EMP_NO INNER JOIN MA_DEPT_MST MDM ON MDM.COMPANY_CD = 'KL0001' AND MDM.DEPT_CD = HEM.DEPT_CD LEFT OUTER JOIN MA_DEPT_LDTL MDL ON MDL.COMPANY_CD = 'KL0001' AND MDL.DEPT_CD = MDM.DEPT_CD AND MDL.DEPT_START_DT = MDM.DEPT_START_DT AND MDL.LANG_CD = 'KO' INNER JOIN MA_BIZAREA_MST MBM ON MBM.COMPANY_CD = 'KL0001' AND MBM.BIZAREA_CD = MDM.BIZAREA_CD LEFT OUTER JOIN MA_BIZAREA_LDTL MBL ON MBL.COMPANY_CD = 'KL0001' AND MBL.BIZAREA_CD = MBM.BIZAREA_CD AND MBL.LANG_CD = 'KO' LEFT OUTER JOIN MA_CODEDTL MC1 ON MC1.COMPANY_CD = 'KL0001' AND MC1.MODULE_CD = 'HR' AND MC1.FIELD_CD = 'P00640' AND MC1.SYSDEF_CD = HEM.POSI_CD LEFT OUTER JOIN MA_CODEDTL_SDTL MC1S ON MC1S.COMPANY_CD = 'KL0001' AND MC1S.MODULE_CD = 'HR' AND MC1S.FIELD_CD = 'P00640' AND MC1S.SYSDEF_CD = HEM.POSI_CD AND MC1S.LANG_CD = 'KO' LEFT OUTER JOIN MA_CODEDTL MC2 ON MC2.COMPANY_CD = 'KL0001' AND MC2.MODULE_CD = 'HR' AND MC2.FIELD_CD = 'P00920' AND MC2.SYSDEF_CD = HEM.DUTY_CD LEFT OUTER JOIN MA_CODEDTL_SDTL MC2S ON MC2S.COMPANY_CD = 'KL0001' AND MC2S.MODULE_CD = 'HR' AND MC2S.FIELD_CD = 'P00920' AND MC2S.SYSDEF_CD = HEM.DUTY_CD AND MC2S.LANG_CD = 'KO' LEFT OUTER JOIN MA_CODEDTL MC3 ON MC3.COMPANY_CD = 'KL0001' AND MC3.MODULE_CD = 'HR' AND MC3.FIELD_CD = 'P00650' AND MC3.SYSDEF_CD = HEM.PSTN_CD LEFT OUTER JOIN MA_CODEDTL_SDTL MC3S ON MC3S.COMPANY_CD = 'KL0001' AND MC3S.MODULE_CD = 'HR' AND MC3S.FIELD_CD = 'P00650' AND MC3S.SYSDEF_CD = HEM.PSTN_CD AND MC3S.LANG_CD = 'KO' LEFT OUTER JOIN MA_CODEDTL MC4 ON MC4.COMPANY_CD = 'KL0001' AND MC4.MODULE_CD = 'HR' AND MC4.FIELD_CD = 'P00980' AND MC4.SYSDEF_CD = HEM.ODTY_CD LEFT OUTER JOIN MA_CODEDTL_SDTL MC4S ON MC4S.COMPANY_CD = 'KL0001' AND MC4S.MODULE_CD = 'HR' AND MC4S.FIELD_CD = 'P00980' AND MC4S.SYSDEF_CD = HEM.ODTY_CD AND MC4S.LANG_CD = 'KO' WHERE HEM.COMPANY_CD = 'KL0001' AND HEM.EMP_NO NOT IN ( SELECT EMP_NO FROM ME_WORKGRP_DTL WHERE COMPANY_CD = 'KL0001' AND PLANT_CD = '1000' ) AND HEM.EMPY_TP_CD = '1' AND MDM.DEPT_START_DT = ( SELECT MAX(MD2.DEPT_START_DT) FROM MA_DEPT_MST MD2 WHERE MD2.COMPANY_CD = MDM.COMPANY_CD AND MD2.DEPT_CD = MDM.DEPT_CD ) ORDER BY HEM.COMPANY_CD ASC, HEM.EMP_NO ASC</t>
  </si>
  <si>
    <t>2025-12-12 16:36:16</t>
  </si>
  <si>
    <t>SELECT PPAD.SODOC_NO AS PO_REQN_NO ,PPAD.SODOC_SQ AS PO_REQN_SQ ,PPDD.PURDOC_NO ,PPDD.PURDOC_SQ ,SRM.DLVDOC_NO ,PPAD.PURDOC_ACCT_SQ ,PPDD.PURDVYSCH_SQ ,PPDD.DLVSH_DT ,PPTM.RTP_PO_POSS_YN ,PPD.ITEM_CD ,PPD.ITEM_GRP_CD ,PPD.RCPT_PATH_FG ,PPD.CSF_CD ,PPD.TAXAFS_CD ,PPD.TERM_SQ ,PPM.EXCH_CD ,PPM.EXRT_RT ,PPAD.ACCT_CD ,MCOM.ACCT_NM ,PPAD.CC_CD ,PPM.PARTNER_CD ,PPM.PLANT_CD ,PPD.STD_UNIT_CD ,PPD.PO_UNIT_CD ,MI.BATCH_USE_YN ,MI.CLASS_DEF_CD ,MI.SER_RULE_CD ,MI.BATCH_STD_CD ,LBLI.BATCH_STD_NM ,PPD.BATCH_NO ,MPI.INV_EVAL_CTGRY_CD ,CON.PUR_PO_QT AS DLVSH_QT ,CON.STD_QT AS STD_DLVSH_QT ,(NVL(PPDD.PROWRG_QT,0 ) - NVL(PRD.PROC_QT,0 )) AS PROWRG_QT ,NULL AS STD_QT ,NULL AS PROC_QT ,PPD.PUR_TRAN_UM ,PPD.PO_UM ,CON.STD_QT - COALESCE((NVL(PPDD.PROWRG_QT,0 ) - NVL(PRD.PROC_QT,0 )), 0 ) AS RCVSCH_QT ,NULL AS PUR_TRAN_AMT ,MSI.SL_GRP_CD ,MSI.STRGTP_CD ,ISGI.STRGTP_NM ,PPD.SL_CD ,PPM.PURORG_CD ,PPM.PURGRP_CD ,PPM.PO_TP_CD ,PPAD.PURREQ_NO ,PPAD.PURREQ_SQ ,PPAD.SODOC_NO ,PPAD.SODOC_SQ ,PPAD.PROD_NO AS PR_INST_NO ,A2.BIZ_ACTV_NM AS PR_INST_NM ,PPD.PR_INST_SQ ,PPAD.OPSEQ_CD ,PPAD.OP_CD ,PPAD.PJT_NO ,PPAD.PJT_SQ ,PPAD.WBS_NO ,PPAD.CBS_NO ,PPAD.PM_ORD_NO ,PPAD.ASSET_CD ,FAM.ASSET_NM ,PPAD.BUDGET_CD ,FBM.BG_NM AS BUDGET_NM ,PPAD.BGACCT_CD ,FBAM.BGACCT_NM ,PPDD.PJTBOM_UID_NO ,PPBD.BOM_NODE_SQ ,PPD.UP_ASSET_CD ,PPAD.LOW_ASSET_CD ,PPAD.ASSET_CD_SQ ,PPAD.ASSET_DP_FG ,PPDD.OVER_PERM_YN ,PPDD.OVER_PERM_BNDS_RT ,PPDD.PO_LINE_ST_CD ,NULL AS ISPC_EMP_NO ,NULL AS ISPC_EMP_NM ,MMM.INVTRX_TP_CD ,MMM.INVTRX_FG ,MMM.IO_TP ,MMM.INV_IRDS_TP ,PPD.ITEM_ACGRP_CD ,PPD.INV_EVAL_TP_CD ,PPD.CNSMPTN_POSTING_FG ,COALESCE(PPD.RCPT_STD_INVC_YN, 'Y' ) AS RCPT_STD_INVC_YN ,COALESCE(PPD.AUTO_INVC_YN,'N' ) AS AUTO_INVC_PROC_YN ,COALESCE(PPD.IMPR_ISPC_YN, 'N' ) AS IMPR_ISPC_YN ,MMM.POSTING_TP_CD ,COALESCE(MI.SER_USE_YN, 'N' ) AS SER_USE_YN ,COALESCE(MI.LOT_USE_YN, 'N' ) AS LOT_USE_YN ,PPTM.SUBCON_OSRC_POSS_YN ,CASE WHEN PU_P00030.CTRL_VR IS NULL OR PU_P00030.CTRL_VR = 'Y' THEN '0' ELSE '1' END AS RCPT_LINE_ST_CD ,CON.PUR_PO_QT ,NULL AS VAT_AMT ,PPD.VAT_INCL_TRAN_UM ,PPD.VAT_INCL_TRAN_AMT ,PPD.VAT_INCL_BOOK_AMT ,PPM.VAT_INCL_YN ,MTM.NUME_TRTE_VR ,MTM.DNOM_TRTE_VR ,MSI.SETN_MNG_YN ,PPD.SECTION_CD ,PPD.BIN_CD ,PPD.RMK_DC ,PPD.PUR_TRAN_AMT AS OLD_PUR_TRAN_AMT ,COALESCE(CILAN.ITEM_NM, PPD.ITEM_NM) AS ITEM_NM ,COALESCE(MVLAN.INVTRX_TP_NM, MMM.INVTRX_TP_NM) AS INVTRX_TP_NM ,COALESCE(CCLAN.CC_NM, MCCM.CC_NM) AS CC_NM ,COALESCE(MSLAN.SL_NM, MSI.SL_NM) AS SL_NM ,PPRMZ.REQN_EMP_NO AS USER_CD ,HEM2.KOR_NM AS USER_NM ,PPAD.BIZPLAN_CD ,A2.BIZ_ACTV_FG_NM AS BIZPLAN_NM ,PPAD.PCA_CD ,D.PCA_NM ,PPD.CONT_NO ,MPO.PURORG_NM ,G.PARTNER_NM FROM PU_PURORDERDLV_DTL PPDD INNER JOIN PU_PURORDER_DTL PPD ON PPD.COMPANY_CD = PPDD.COMPANY_CD AND PPD.PURDOC_NO = PPDD.PURDOC_NO AND PPD.PURDOC_SQ = PPDD.PURDOC_SQ INNER JOIN PU_PURORDER_MST PPM ON PPM.COMPANY_CD = PPD.COMPANY_CD AND PPM.PURDOC_NO = PPD.PURDOC_NO LEFT OUTER JOIN PU_PURORDERACCT_DTL PPAD ON PPAD.COMPANY_CD = PPDD.COMPANY_CD AND PPAD.PURDOC_NO = PPDD.PURDOC_NO AND PPAD.PURDOC_SQ = PPDD.PURDOC_SQ AND PPAD.PURDOC_ACCT_SQ = PPDD.PURDOC_ACCT_SQ INNER JOIN PU_PURTYPE_MST PPTM ON PPTM.COMPANY_CD = PPM.COMPANY_CD AND PPTM.PO_TP_CD = PPM.PO_TP_CD LEFT OUTER JOIN PU_PURORDER_DTL CON ON CON.COMPANY_CD = PPD.COMPANY_CD AND CON.PURDOC_NO = PPD.CONT_NO AND CON.PURDOC_SQ = PPD.CONT_SQ LEFT OUTER JOIN SR_DELIVERY_DTL SRD ON PPD.COMPANY_CD = SRD.COMPANY_CD AND PPD.PURDOC_NO = SRD.PURDOC_NO AND PPD.PURDOC_SQ = SRD.PURDOC_SQ LEFT OUTER JOIN SR_DELIVERY_MST SRM ON SRD.COMPANY_CD = SRM.COMPANY_CD AND SRD.DLVDOC_NO = SRM.DLVDOC_NO LEFT OUTER JOIN MA_SL_INFO MSI ON MSI.COMPANY_CD = PPD.COMPANY_CD AND MSI.PLANT_CD = PPM.PLANT_CD AND MSI.SL_CD = PPD.SL_CD LEFT OUTER JOIN MA_ITEM MI ON MI.COMPANY_CD = PPD.COMPANY_CD AND MI.ITEM_CD = PPD.ITEM_CD LEFT OUTER JOIN MA_PITEM MPI ON MPI.COMPANY_CD = PPM.COMPANY_CD AND MPI.PLANT_CD = PPM.PLANT_CD AND MPI.ITEM_CD = PPD.ITEM_CD LEFT OUTER JOIN MA_MOVETYPE_MST MMM ON MMM.COMPANY_CD = PPTM.COMPANY_CD AND MMM.INVTRX_TP_CD = PPTM.RCPT_INVTRX_FG LEFT OUTER JOIN CI_ITEM CI ON CI.ITEM_CD = PPD.ITEM_CD LEFT OUTER JOIN FI_BGACCT_MST FBAM ON FBAM.COMPANY_CD = PPAD.COMPANY_CD AND FBAM.BGACCT_CD = PPAD.BGACCT_CD AND FBAM.ACCSEQ_SQ = 0 LEFT OUTER JOIN FI_ASSET_MST FAM ON FAM.COMPANY_CD = PPAD.COMPANY_CD AND FAM.ASSET_CD = PPAD.ASSET_CD AND FAM.ASSET_CD_SQ = PPAD.ASSET_CD_SQ AND FAM.ASSET_DP_FG = '1' LEFT OUTER JOIN PS_PJTBOM_DTL PPBD ON PPBD.COMPANY_CD = PPDD.COMPANY_CD AND PPBD.PJTBOM_UID_NO = PPDD.PJTBOM_UID_NO LEFT OUTER JOIN IM_STRGTP_INFO ISGI ON ISGI.COMPANY_CD = MSI.COMPANY_CD AND ISGI.PLANT_CD = MSI.PLANT_CD AND ISGI.STRGTP_CD = MSI.STRGTP_CD LEFT OUTER JOIN MA_CC_MST MCCM ON MCCM.COMPANY_CD = PPAD.COMPANY_CD AND MCCM.CC_CD = PPAD.CC_CD AND (MCCM.START_DT &lt;= PPAD.BFDEDT_DT AND (COALESCE(MCCM.END_DT, ' ' ) = ' ' OR MCCM.END_DT &gt;= PPAD.BFDEDT_DT)) LEFT OUTER JOIN FI_BG_MST FBM ON FBM.COMPANY_CD = PPAD.COMPANY_CD AND FBM.BG_CD = PPAD.BUDGET_CD LEFT OUTER JOIN MA_CTRLCONFIG PU_P00030 ON PU_P00030.COMPANY_CD = PPDD.COMPANY_CD AND PU_P00030.MODULE_CD = 'PU' AND PU_P00030.CTRL_CD = 'PU00003' LEFT OUTER JOIN LO_BATSTDLANG_INFO LBLI ON LBLI.COMPANY_CD = MI.COMPANY_CD AND LBLI.BATCH_STD_CD = MI.BATCH_STD_CD AND LBLI.LANG_CD = 'KO' INNER JOIN MA_COMPANY MC ON MC.COMPANY_CD = PPD.COMPANY_CD LEFT OUTER JOIN MA_TAX_MST MTM ON MTM.NATION_CD = MC.NATION_CD AND MTM.TAXAFS_CD = PPD.TAXAFS_CD AND MTM.TAXCAT_CD = PPD.CSF_CD AND MTM.TERM_SQ = PPD.TERM_SQ LEFT OUTER JOIN PS_WBS_MST PWM ON PWM.COMPANY_CD = PPAD.COMPANY_CD AND PWM.WBS_NO = PPAD.WBS_NO LEFT OUTER JOIN PS_PROJ_MST PJT ON PJT.COMPANY_CD = PPAD.COMPANY_CD AND PJT.PJT_NO = PPAD.PJT_NO LEFT OUTER JOIN CI_ITEMLANG_SDTL CILAN ON CILAN.ITEM_CD = PPD.ITEM_CD AND CILAN.LANG_CD = 'KO' LEFT OUTER JOIN MA_MOVELANG_INFO MVLAN ON MVLAN.COMPANY_CD = PPD.COMPANY_CD AND MVLAN.INVTRX_TP_CD = PPTM.RCPT_INVTRX_FG AND MVLAN.LANG_CD = 'KO' LEFT OUTER JOIN MA_CCLANG_DTL CCLAN ON CCLAN.COMPANY_CD = PPAD.COMPANY_CD AND CCLAN.CC_CD = PPAD.CC_CD AND CCLAN.START_DT = MCCM.START_DT AND CCLAN.LANG_CD = 'KO' LEFT OUTER JOIN MA_SLLANG_INFO MSLAN ON MSLAN.COMPANY_CD = PPD.COMPANY_CD AND MSLAN.PLANT_CD = PPM.PLANT_CD AND MSLAN.SL_CD = PPD.SL_CD AND MSLAN.LANG_CD = 'KO' LEFT OUTER JOIN MA_SL_INFO_Z20342 MSIZ ON MSIZ.COMPANY_CD = PPD.COMPANY_CD AND MSIZ.PLANT_CD = PPD.PLANT_CD AND MSIZ.SL_CD = PPD.SL_CD LEFT OUTER JOIN PU_PO_REQN_MST_Z20342 PPRMZ ON PPRMZ.COMPANY_CD = PPD.COMPANY_CD AND PPRMZ.PO_REQN_NO = PPD.SODOC_NO LEFT OUTER JOIN HR_EMP_MST HEM2 ON HEM2.EMP_NO = PPRMZ.REQN_EMP_NO AND HEM2.COMPANY_CD = PPRMZ.COMPANY_CD LEFT OUTER JOIN PU_CONT_ADD_INFO_Z20342 B ON PPD.COMPANY_CD = B.COMPANY_CD AND PPD.CONT_NO = B.CONT_NO LEFT OUTER JOIN FI_BIZ_ACTV_INFO_Z20342 A2 ON A2.COMPANY_CD = PPAD.COMPANY_CD AND A2.BIZ_ACTV_CD = PPAD.PROD_NO AND A2.BIZ_ACTV_FG_CD = PPAD.BIZPLAN_CD AND A2.BG_UNIT_CD = PPAD.BUDGET_CD AND A2.BG_ACCT_CD = PPAD.BGACCT_CD LEFT OUTER JOIN MA_PCA_MST D ON D.COMPANY_CD = PPAD.COMPANY_CD AND D.PCA_CD = PPAD.PCA_CD LEFT OUTER JOIN MA_COA_MST MCOM ON MCOM.COMPANY_CD = PPAD.COMPANY_CD AND MCOM.ACCT_CD = PPAD.ACCT_CD AND MCOM.GAAP_CD = MC.GAAP_CD LEFT JOIN MA_PURORG_MST MPO ON MPO.PURORG_CD = PPM.PURORG_CD LEFT OUTER JOIN CI_PARTNER_MST G ON PPM.PARTNER_CD = G.PARTNER_CD LEFT OUTER JOIN PU_PURRCV_DTL PRD ON PPD.PURDOC_NO = PRD.PURDOC_NO AND PPD.PURDOC_SQ = PRD.PURDOC_SQ AND PRD.CNCL_YN = 'Y' WHERE PPDD.COMPANY_CD = 'KL0001' AND PPM.PLANT_CD = '1000' AND PPDD.PO_CNCL_YN IS NULL AND PPDD.PO_LINE_ST_CD IN ('1' ,'4' ) AND B.CONT_ST_CD = '1' AND CON.PUR_PO_QT &gt; (NVL(PPDD.PROWRG_QT,0 ) - NVL(PRD.PROC_QT,0 )) AND PPDD.DLVSH_DT BETWEEN '20251201' AND '20251212' AND PPD.CONT_NO LIKE '%' || 'PCT2025120210' ||'%' AND PPD.SODOC_NO IS NULL AND PPM.TRAN_FG = '1' AND ROUND((NVL(PPDD.PROWRG_QT,0 ) - NVL(PRD.PROC_QT,0 ))/CON.STD_QT *100 , 0 ) &lt; 80 ORDER BY PPD.CONT_NO, PPD.CONT_SQ, PPDD.DLVSH_DT, PPAD.SODOC_NO, PPAD.SODOC_SQ</t>
  </si>
  <si>
    <t>/api/TX/VATBAS90200_Z20342Service/vatbas90200_z20342List</t>
  </si>
  <si>
    <t>2025-12-12 16:53:08</t>
  </si>
  <si>
    <t>SELECT COUNT(*) FROM TX_VAT_DOCU_INFO_Z20342 M LEFT OUTER JOIN MA_CODEDTL mc2 ON M.TAXAFS_CD = MC2.SYSDEF_CD AND MC2.FIELD_CD = 'Z620_20342' AND M.COMPANY_CD = MC2.COMPANY_CD AND MC2.MODULE_CD = 'TX' LEFT OUTER JOIN MA_CODEDTL mc3 ON MC2.FLAG_CD = MC3.SYSDEF_CD AND MC3.FIELD_CD = 'Z490_20342' AND M.COMPANY_CD = MC3.COMPANY_CD AND MC3.MODULE_CD = 'TX' LEFT OUTER JOIN MA_COA_MST CA ON M.EXPE_ACCT_CD = CA.ACCT_CD AND M.COMPANY_CD = CA.COMPANY_CD LEFT OUTER JOIN CI_PARTNER_MST PRT ON M.PARTNER_CD = PRT.PARTNER_CD WHERE M.COMPANY_CD = 'KL0001' AND M.SETTL_YM BETWEEN '202507' AND '202509'</t>
  </si>
  <si>
    <t>2025-12-12 16:59:35</t>
  </si>
  <si>
    <t>2025-12-13 10:31:49</t>
  </si>
  <si>
    <t>WITH HPD_AGG AS ( SELECT COMPANY_CD, BIZAREA_CD, WGS_YM, WGS_TP, NO_SQ, EMP_NO, PAY_DDCT_TP, PAY_DDCT_CD, SUM(PAY_DDCT_AMT) AS SUM_AMT FROM HR_PCALCPAY_DTL WHERE COMPANY_CD = 'KL0001' AND WGS_YM = '202509' AND NO_SQ = '1' AND EMPY_TP_CD = '1' GROUP BY COMPANY_CD, BIZAREA_CD, WGS_YM, WGS_TP, NO_SQ, EMP_NO, PAY_DDCT_TP, PAY_DDCT_CD ), FACT_AGG AS ( SELECT HPM.COMPANY_CD, HPM.BIZAREA_CD, HPM.DEPT_CD, HPM.POSI_CD, HPM.ODTY_CD, HPM.PSTN_CD, HPM.OGRP_CD, HPM.SLST_CD, HPM.JKND_CD, HPM.EMP_NO, HPM.EMP_TP, HPM.EMPY_TP_CD, HPL.PRINT_CLAS_FG, CONCAT(HPL.PRINT_CLAS_FG , HPL.PRINT_CLAS_CD) AS PRINT_CLAS_CD, MAX(HPI.PAY_DT) AS PAY_DT, CASE HPL.PRINT_CLAS_FG WHEN '3' THEN -1 ELSE COALESCE(SUM(HPD.SUM_AMT), 0 )END AS SUM_AM_PAYDEDUCT FROM HR_PCALCPAY_MST HPM LEFT JOIN HR_PAYREPORT_LIST HPL ON HPL.COMPANY_CD = HPM.COMPANY_CD AND HPL.FORM_CD = '100' LEFT JOIN HPD_AGG HPD ON HPL.COMPANY_CD = HPD.COMPANY_CD AND HPL.PRINT_CLAS_FG = HPD.PAY_DDCT_TP AND HPL.DC_CD = HPD.PAY_DDCT_CD AND HPM.COMPANY_CD = HPD.COMPANY_CD AND HPM.BIZAREA_CD = HPD.BIZAREA_CD AND HPM.WGS_YM = HPD.WGS_YM AND HPM.WGS_TP = HPD.WGS_TP AND HPM.EMP_NO = HPD.EMP_NO AND HPM.NO_SQ = HPD.NO_SQ LEFT JOIN HR_PTITLE_INFO HPI ON HPM.COMPANY_CD = HPI.COMPANY_CD AND HPM.BIZAREA_CD = HPI.BIZAREA_CD AND HPM.EMP_TP = HPI.EMP_TP AND HPM.EMPY_TP_CD = HPI.EMPY_TP_CD AND HPM.WGS_TP = HPI.WGS_TP AND HPM.WGS_YM = HPI.RVERS_YM AND HPM.NO_SQ = HPI.NO_SQ LEFT JOIN HR_EMP_MST HEM ON HPM.COMPANY_CD = HEM.COMPANY_CD AND HPM.EMP_NO = HEM.EMP_NO WHERE HPL.COMPANY_CD = 'KL0001' AND HPL.FORM_CD = '100' AND HPL.PRINT_CLAS_FG IN ('1' , '2' , '3' ) AND HPM.WGS_YM = '202509' AND ( HPM.BIZAREA_CD IN ( '100' , '100' ) ) AND ( HPM.DEPT_CD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'200400' , '200401' , '200402' , '200403' , '200404' , '200405' , '200406' , '200501' , '200502' , '200701' , '200702' , '200802' , '250101' , '250102' , '250103' , '250104' , '250105' , '250201' , '250202' , '250203' , '250204' , '250205' , '250206' , '250301' , '250302' , '250303' , '250304' , '250305'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'400316'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AND ( '1' = '0' OR HPM.NO_SQ = '1' ) AND ( '0' = '0' OR HPM.WGS_TP = '0' ) AND HPM.EMPY_TP_CD = '1' AND ( ( '0' = '0' ) OR ( HEM.HLOF_FG_CD = '0' ) ) AND ( ( 'false' = 'true' AND ( HPM.PAY_TOT_AMT &lt;&gt; 0 OR HPM.TOTDEDUCT_AMT &lt;&gt; 0 ) ) OR ( 'false' = 'false' ) ) AND ( '' IS NULL OR UPPER(HPM.EMP_NO) LIKE CONCAT(CONCAT('%' , UPPER('' )), '%' ) OR UPPER(HEM.KOR_NM) LIKE CONCAT(CONCAT('%' , UPPER('' )), '%' ) ) GROUP BY HPM.COMPANY_CD, HPM.BIZAREA_CD, HPM.DEPT_CD, HPM.POSI_CD, HPM.ODTY_CD, HPM.PSTN_CD, HPM.OGRP_CD, HPM.SLST_CD, HPM.EMP_NO, HPM.EMP_TP, HPM.EMPY_TP_CD, HPM.JKND_CD, HPL.PRINT_CLAS_FG, CONCAT(HPL.PRINT_CLAS_FG , HPL.PRINT_CLAS_CD) ), MONTH_PAY_LIST AS( SELECT F.COMPANY_CD, F.BIZAREA_CD, F.DEPT_CD, COALESCE(MBL.BIZAREA_NM, MBM.BIZAREA_NM) AS BIZAREA_NM, F.POSI_CD, COALESCE(MCS1.SYSDEF_NM, MA1.SYSDEF_NM) AS POSI_NM, F.POSI_CD AS NM_DUTY_RANK, F.ODTY_CD, COALESCE(MCS2.SYSDEF_NM, MA2.SYSDEF_NM) AS ODTY_NM, F.ODTY_CD AS NM_DUTY_RESP, F.PSTN_CD, COALESCE(MCS3.SYSDEF_NM, MA3.SYSDEF_NM) AS PSTN_NM, F.OGRP_CD, COALESCE(MCS6.SYSDEF_NM, MA6.SYSDEF_NM) AS OGRP_NM, F.PSTN_CD AS NM_DUTY_STEP, F.SLST_CD, F.PAY_DT, HEM.RES_NO, F.EMP_NO, F.EMP_TP, F.EMPY_TP_CD, HEM.KOR_NM, HEM.JNCO_DT, HEM.RETR_DT, F.PRINT_CLAS_FG, F.PRINT_CLAS_CD, F.SUM_AM_PAYDEDUCT FROM FACT_AGG F INNER JOIN MA_BIZAREA_MST MBM ON F.COMPANY_CD = MBM.COMPANY_CD AND F.BIZAREA_CD = MBM.BIZAREA_CD LEFT JOIN MA_BIZAREA_LDTL MBL ON MBM.COMPANY_CD = MBL.COMPANY_CD AND MBM.BIZAREA_CD = MBL.BIZAREA_CD AND MBL.LANG_CD = 'KO' INNER JOIN HR_EMP_MST HEM ON F.COMPANY_CD = HEM.COMPANY_CD AND F.EMP_NO = HEM.EMP_NO LEFT JOIN MA_CODEDTL MA1 ON F.COMPANY_CD = MA1.COMPANY_CD AND F.POSI_CD = MA1.SYSDEF_CD AND MA1.MODULE_CD ='HR' AND MA1.FIELD_CD ='P00640' LEFT JOIN MA_CODEDTL_SDTL MCS1 ON MCS1.COMPANY_CD = MA1.COMPANY_CD AND MCS1.SYSDEF_CD = MA1.SYSDEF_CD AND MCS1.MODULE_CD ='HR' AND MCS1.FIELD_CD ='P00640' AND MCS1.LANG_CD = 'KO' LEFT JOIN MA_CODEDTL MA2 ON F.COMPANY_CD = MA2.COMPANY_CD AND F.ODTY_CD = MA2.SYSDEF_CD AND MA2.MODULE_CD ='HR' AND MA2.FIELD_CD ='P00980' LEFT JOIN MA_CODEDTL_SDTL MCS2 ON MCS2.COMPANY_CD = MA2.COMPANY_CD AND MCS2.SYSDEF_CD = MA2.SYSDEF_CD AND MCS2.MODULE_CD ='HR' AND MCS2.FIELD_CD ='P00980' AND MCS2.LANG_CD = 'KO' LEFT JOIN MA_CODEDTL MA3 ON F.COMPANY_CD = MA3.COMPANY_CD AND F.PSTN_CD = MA3.SYSDEF_CD AND MA3.MODULE_CD ='HR' AND MA3.FIELD_CD ='P00650' LEFT JOIN MA_CODEDTL_SDTL MCS3 ON MCS3.COMPANY_CD = MA3.COMPANY_CD AND MCS3.SYSDEF_CD = MA3.SYSDEF_CD AND MCS3.MODULE_CD ='HR' AND MCS3.FIELD_CD ='P00650' AND MCS3.LANG_CD = 'KO' LEFT JOIN MA_CODEDTL MA4 ON F.COMPANY_CD = MA4.COMPANY_CD AND F.JKND_CD = MA4.SYSDEF_CD AND MA4.MODULE_CD ='HR' AND MA4.FIELD_CD ='P00990' LEFT JOIN MA_CODEDTL_SDTL MCS4 ON MCS4.COMPANY_CD = MA4.COMPANY_CD AND MCS4.SYSDEF_CD = MA4.SYSDEF_CD AND MCS4.MODULE_CD ='HR' AND MCS4.FIELD_CD ='P00990' AND MCS4.LANG_CD = 'KO' LEFT JOIN MA_CODEDTL MA6 ON F.COMPANY_CD = MA6.COMPANY_CD AND F.OGRP_CD = MA6.SYSDEF_CD AND MA6.MODULE_CD ='HR' AND MA6.FIELD_CD ='P00660' LEFT JOIN MA_CODEDTL_SDTL MCS6 ON MCS6.COMPANY_CD = MA6.COMPANY_CD AND MCS6.SYSDEF_CD = MA6.SYSDEF_CD AND MCS6.MODULE_CD ='HR' AND MCS6.FIELD_CD ='P00660' AND MCS6.LANG_CD = 'KO' INNER JOIN ( SELECT MDM.COMPANY_CD, MDM.BIZAREA_CD, MDM.DEPT_CD, MDM.DEPT_NM, MDM.DEPT_START_DT, MDM.ORGN_LV_CD, MDM.CC_CD, MDM.SORT_SQ FROM MA_DEPT_MST MDM WHERE DEPT_START_DT = ( SELECT MAX(DEPT_START_DT) AS DEPT_START_DT FROM MA_DEPT_MST MDM2 WHERE MDM2.COMPANY_CD = MDM.COMPANY_CD AND MDM2.BIZAREA_CD = MDM.BIZAREA_CD AND MDM2.DEPT_CD = MDM.DEPT_CD ) ) MDM ON F.COMPANY_CD = MDM.COMPANY_CD AND F.BIZAREA_CD = MDM.BIZAREA_CD AND F.DEPT_CD = MDM.DEPT_CD LEFT JOIN MA_DEPT_LDTL MDL ON MDM.COMPANY_CD = MDL.COMPANY_CD AND MDM.DEPT_CD = MDL.DEPT_CD AND MDM.DEPT_START_DT = MDL.DEPT_START_DT AND MDL.LANG_CD = 'KO' ), WORK_TMP_LIST AS ( SELECT MPL.EMP_NO, SUBSTR(HPL.DC_CD,2 ,2 ) AS CALC_UNIT, MPL.PRINT_CLAS_CD, FN_HR_GET_AMT_CALCCODE_OFFTOT('KL0001' , '030948' , FN_TODATE('20251213103110' ), '202509' , '202509' , MPL.BIZAREA_CD, MPL.DEPT_CD, MPL.EMP_NO, MPL.EMP_TP, MPL.EMPY_TP_CD, HPL.DC_CD) AS AM_PAYDEDUCT FROM HR_PAYREPORT_LIST HPL INNER JOIN MONTH_PAY_LIST MPL ON MPL.PRINT_CLAS_CD = CONCAT(HPL.PRINT_CLAS_FG, HPL.PRINT_CLAS_CD) WHERE HPL.COMPANY_CD = 'KL0001' AND HPL.FORM_CD = '100' AND HPL.PRINT_CLAS_FG = '3' ), WORK_LIST AS ( SELECT EMP_NO, PRINT_CLAS_CD, CASE WHEN CALC_UNIT = 'Y' THEN FN_HR_CONVERT_HOUR_DECIMAL(SUM(AMT)) ELSE COALESCE(SUM(AMT), 0 ) END AS SUM_AM_PAYDEDUCT FROM ( SELECT T.EMP_NO , CASE WHEN T.CALC_UNIT IN ('TT' , 'TM' , 'TD' , 'TZ' ) THEN 'Y' ELSE 'N' END AS CALC_UNIT, T.PRINT_CLAS_CD, CASE WHEN T.CALC_UNIT IN ('TT' , 'TM' , 'TD' , 'TZ' ) THEN SUM((TRUNC(T.AM_PAYDEDUCT)*60 + ((T.AM_PAYDEDUCT- TRUNC(T.AM_PAYDEDUCT))*100 ))) ELSE COALESCE(SUM(T.AM_PAYDEDUCT), 0 ) END AS AMT FROM WORK_TMP_LIST T GROUP BY T.EMP_NO, T.CALC_UNIT, T.PRINT_CLAS_CD ) TMP GROUP BY EMP_NO, PRINT_CLAS_CD, CALC_UNIT ), SUM_AMT AS ( SELECT HPM.BIZAREA_CD, HPM.EMP_NO, HPM.POSI_CD, HPM.ODTY_CD, HPM.PSTN_CD, SUM(COALESCE(HPM.TAX_SALARY_AMT, 0 ) + COALESCE(HPI.ACK_BNS_AMT, 0 ) + COALESCE(HPI.ETCINCMTAXT_AMT, 0 ) + COALESCE(HPI.STOCKPF_AMT, 0 )) AS SUM_AM_TOTTAX, COALESCE(SUM(HPM.DECL_TAXXMPT_SUM_AMT), 0 ) AS DECL_TAXXMPT_SUM_AMT, COALESCE(SUM(HPM.UNREPORT_TAXXMPT_SUM_AMT), 0 ) AS UNREPORT_TAXXMPT_AMT FROM HR_PCALCPAY_MST HPM LEFT JOIN HR_EMP_MST HEM ON HPM.COMPANY_CD = HEM.COMPANY_CD AND HPM.EMP_NO = HEM.EMP_NO LEFT JOIN HR_PCALCTAX_INFO HPI ON HPM.COMPANY_CD = HPI.COMPANY_CD AND HPM.BIZAREA_CD = HPI.BIZAREA_CD AND HPM.WGS_YM = HPI.WGS_YM AND HPM.EMPY_TP_CD = HPI.EMPY_SHAPE_CD AND HPM.EMP_TP = HPI.EMP_TP AND HPM.WGS_TP = HPI.WGS_TP AND HPM.EMP_NO = HPI.EMP_NO AND HPM.NO_SQ = HPI.NO_SQ WHERE HPM.COMPANY_CD = 'KL0001' AND HPM.WGS_YM = '202509' AND ( HPM.BIZAREA_CD IN ( '100' , '100' ) ) AND ( HPM.DEPT_CD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'200400' , '200401' , '200402' , '200403' , '200404' , '200405' , '200406' , '200501' , '200502' , '200701' , '200702' , '200802' , '250101' , '250102' , '250103' , '250104' , '250105' , '250201' , '250202' , '250203' , '250204' , '250205' , '250206' , '250301' , '250302' , '250303' , '250304' , '250305'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'400316'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AND HPM.NO_SQ = '1' AND HPM.EMPY_TP_CD = '1' AND ( ( 'false' = 'true' AND ( HPM.PAY_TOT_AMT &lt;&gt; 0 OR HPM.TOTDEDUCT_AMT &lt;&gt; 0 ) ) OR ( 'false' = 'false' ) ) AND ( '' IS NULL OR UPPER(HPM.EMP_NO) LIKE CONCAT(CONCAT('%' , UPPER('' )), '%' ) OR UPPER(HEM.KOR_NM) LIKE CONCAT(CONCAT('%' , UPPER('' )), '%' ) ) GROUP BY HPM.BIZAREA_CD, HPM.EMP_NO, HPM.POSI_CD, HPM.ODTY_CD, HPM.PSTN_CD ) SELECT MPL.BIZAREA_CD, MPL.BIZAREA_NM, MPL.POSI_CD, MPL.NM_DUTY_RANK, MPL.POSI_NM, MPL.ODTY_CD, MPL.NM_DUTY_RESP, MPL.ODTY_NM, MPL.PSTN_CD, MPL.NM_DUTY_STEP, MPL.PSTN_NM, MPL.SLST_CD, MPL.OGRP_CD, MPL.OGRP_NM, MPL.RES_NO, MPL.DEPT_CD, COALESCE(MDL.DEPT_NM, MDM.DEPT_NM) AS DEPT_NM, MDM.SORT_SQ, MDM.DEPT_START_DT, MPL.EMP_NO, MPL.KOR_NM, MPL.JNCO_DT, MPL.RETR_DT, MPL.PRINT_CLAS_FG, MPL.PRINT_CLAS_CD, SMT.SUM_AM_TOTTAX, SMT.DECL_TAXXMPT_SUM_AMT, SMT.UNREPORT_TAXXMPT_AMT, CASE MPL.PRINT_CLAS_FG WHEN '3' THEN WL.SUM_AM_PAYDEDUCT ELSE MPL.SUM_AM_PAYDEDUCT END AS SUM_AM_PAYDEDUCT FROM MONTH_PAY_LIST MPL LEFT JOIN WORK_LIST WL ON WL.EMP_NO = MPL.EMP_NO AND WL.PRINT_CLAS_CD = MPL.PRINT_CLAS_CD LEFT JOIN MA_DEPT_MST MDM ON MPL.COMPANY_CD = MDM.COMPANY_CD AND MPL.BIZAREA_CD = MDM.BIZAREA_CD AND MPL.DEPT_CD = MDM.DEPT_CD AND MPL.PAY_DT BETWEEN MDM.DEPT_START_DT AND COALESCE(MDM.DEPT_END_DT, '99991231' ) LEFT JOIN MA_DEPT_LDTL MDL ON MDM.COMPANY_CD = MDL.COMPANY_CD AND MDM.DEPT_CD = MDL.DEPT_CD AND MDM.DEPT_START_DT = MDL.DEPT_START_DT AND MDL.LANG_CD = 'KO' LEFT JOIN SUM_AMT SMT ON MPL.BIZAREA_CD = SMT.BIZAREA_CD AND MPL.EMP_NO = SMT.EMP_NO AND COALESCE(MPL.POSI_CD, 'NULL' ) = COALESCE(SMT.POSI_CD, 'NULL' ) AND COALESCE(MPL.ODTY_CD, 'NULL' ) = COALESCE(SMT.ODTY_CD, 'NULL' ) AND COALESCE(MPL.PSTN_CD, 'NULL' ) = COALESCE(SMT.PSTN_CD, 'NULL' ) WHERE ( 'false' = 'true' AND ( (MPL.PRINT_CLAS_FG &lt;&gt; '3' AND MPL.SUM_AM_PAYDEDUCT &lt;&gt; 0 ) OR (MPL.PRINT_CLAS_FG = '3' AND WL.SUM_AM_PAYDEDUCT &lt;&gt; 0 ) )) OR ( 'false' = 'false' ) ORDER BY MPL.BIZAREA_CD, (CASE WHEN MDM.SORT_SQ IS NULL OR MDM.SORT_SQ = '' THEN 0 ELSE MDM.SORT_SQ END), MDM.DEPT_CD, MDM.DEPT_START_DT, MPL.EMP_NO, MPL.POSI_CD, MPL.ODTY_CD, MPL.PSTN_CD, MPL.PRINT_CLAS_FG, MPL.PRINT_CLAS_CD</t>
  </si>
  <si>
    <t>2025-12-13 15:41:00</t>
  </si>
  <si>
    <t>WITH HR_SEIZE_INFO AS ( SELECT HSI.COMPANY_CD, HSI.EMP_NO, HEM.KOR_NM, HEM.HLOF_FG_CD, HSI.SZR_SQ, HEM.BIZAREA_CD, MBM.BIZAREA_NM, HEM.DEPT_CD, MDM.DEPT_NM, HEM.OGRP_CD, COALESCE (MCS_P00660.SYSDEF_NM, MC_P00660.SYSDEF_NM) AS OGRP_NM, HEM.PSTN_CD, COALESCE (MCS_P00650.SYSDEF_NM, MC_P00650.SYSDEF_NM) AS PSTN_NM, CASE WHEN SUM(CASE WHEN HSI.TMNN_FG IS NULL THEN 1 ELSE 0 END) &gt; 0 THEN '1' ELSE '9' END TMNN_FG, MIN(HSI.ACPT_DT) MIN_ACPT_DT, MAX(COALESCE(HSI.TMNN_DT, '99991231' )) MAX_TMNN_DT, COALESCE (SUM(HSI.RPAM_AMT),0 ) AS SUM_RPAM_AMT, COALESCE (SUM(HSI.DMND_AMT),0 ) AS SUM_DMND_AMT, COUNT(HSI.NO_SQ) AS NO_CNT, COUNT(HSI2.NO_SQ) AS YN_CNT FROM HR_SEIZEMP_INFO HSI INNER JOIN HR_EMP_MST HEM ON HEM.COMPANY_CD = HSI.COMPANY_CD AND HEM.EMP_NO = HSI.EMP_NO LEFT JOIN HR_SEIZEMP_INFO HSI2 ON HSI.COMPANY_CD = HSI2.COMPANY_CD AND HSI.EMP_NO = HSI2.EMP_NO AND HSI.SZR_SQ = HSI2.SZR_SQ AND HSI.NO_SQ = HSI2.NO_SQ AND HSI2.PAYDDT_YN = 'Y' AND HSI2.DDCT_RT &gt; 0 LEFT JOIN ( SELECT MBM.COMPANY_CD, MBM.BIZAREA_CD, COALESCE(MBL.BIZAREA_NM, MBM.BIZAREA_NM) AS BIZAREA_NM FROM MA_BIZAREA_MST MBM LEFT JOIN MA_BIZAREA_LDTL MBL ON MBL.COMPANY_CD = MBM.COMPANY_CD AND MBL.BIZAREA_CD = MBM.BIZAREA_CD AND MBL.LANG_CD = 'KO' ) MBM ON MBM.COMPANY_CD = HSI.COMPANY_CD AND MBM.BIZAREA_CD = HEM.BIZAREA_CD LEFT JOIN ( SELECT MDM.COMPANY_CD, MDM.DEPT_CD, COALESCE(MDL.DEPT_NM, MDM.DEPT_NM) AS DEPT_NM, MDM.DEPT_START_DT, MDM.SORT_SQ FROM MA_DEPT_MST MDM LEFT JOIN MA_DEPT_LDTL MDL ON MDL.COMPANY_CD = MDM.COMPANY_CD AND MDL.DEPT_CD = MDM.DEPT_CD AND MDL.DEPT_START_DT = MDM.DEPT_START_DT AND MDL.LANG_CD = 'KO' WHERE MDM.DEPT_START_DT = (SELECT MAX(MDM2.DEPT_START_DT) AS DEPT_START_DT FROM MA_DEPT_MST MDM2 WHERE MDM2.COMPANY_CD = MDM.COMPANY_CD AND MDM2.DEPT_CD = MDM.DEPT_CD) ) MDM ON MDM.COMPANY_CD = HSI.COMPANY_CD AND MDM.DEPT_CD = HEM.DEPT_CD LEFT OUTER JOIN MA_CODEDTL MC_P00660 ON MC_P00660.COMPANY_CD = HSI.COMPANY_CD AND MC_P00660.MODULE_CD = 'HR' AND MC_P00660.FIELD_CD = 'P00660' AND MC_P00660.SYSDEF_CD = HEM.OGRP_CD LEFT JOIN MA_CODEDTL_SDTL MCS_P00660 ON MCS_P00660.COMPANY_CD = MC_P00660.COMPANY_CD AND MCS_P00660.MODULE_CD = MC_P00660.MODULE_CD AND MCS_P00660.FIELD_CD = MC_P00660.FIELD_CD AND MCS_P00660.SYSDEF_CD = MC_P00660.SYSDEF_CD AND MCS_P00660.LANG_CD = 'KO' LEFT OUTER JOIN MA_CODEDTL MC_P00650 ON MC_P00650.COMPANY_CD = HSI.COMPANY_CD AND MC_P00650.MODULE_CD = 'HR' AND MC_P00650.FIELD_CD = 'P00650' AND MC_P00650.SYSDEF_CD = HEM.PSTN_CD LEFT JOIN MA_CODEDTL_SDTL MCS_P00650 ON MCS_P00650.COMPANY_CD = MC_P00650.COMPANY_CD AND MCS_P00650.MODULE_CD = MC_P00650.MODULE_CD AND MCS_P00650.FIELD_CD = MC_P00650.FIELD_CD AND MCS_P00650.SYSDEF_CD = MC_P00650.SYSDEF_CD AND MCS_P00650.LANG_CD = 'KO' WHERE HSI.COMPANY_CD = 'KL0001' GROUP BY HSI.COMPANY_CD, HSI.EMP_NO, HEM.KOR_NM, HEM.HLOF_FG_CD, HSI.SZR_SQ, HEM.BIZAREA_CD, MBM.BIZAREA_NM, HEM.DEPT_CD, MDM.DEPT_NM, HEM.OGRP_CD, COALESCE (MCS_P00660.SYSDEF_NM, MC_P00660.SYSDEF_NM), HEM.PSTN_CD, COALESCE (MCS_P00650.SYSDEF_NM, MC_P00650.SYSDEF_NM) ), HR_BAK_INFO AS ( SELECT COMPANY_CD, EMP_NO, SZR_SQ, COALESCE(SUM(LODG_AMT),0 ) + COALESCE(SUM(PAY_AMT),0 ) AS SUM_TKBAK_AMT, COALESCE(SUM(LODG_EXPE_AMT),0 ) AS LODG_EXPE_AMT FROM HR_SEIZTKBAK_INFO WHERE COMPANY_CD = 'KL0001' GROUP BY COMPANY_CD, EMP_NO, SZR_SQ ) SELECT HSI.EMP_NO, HSI.KOR_NM, HSI.SZR_SQ, HSI.HLOF_FG_CD, HSI.BIZAREA_CD, HSI.BIZAREA_NM, HSI.DEPT_CD, HSI.DEPT_NM, HSI.OGRP_CD, HSI.OGRP_NM, HSI.PSTN_CD, HSI.PSTN_NM, HSI.MIN_ACPT_DT, HSI.MAX_TMNN_DT, COALESCE(HSI.SUM_RPAM_AMT,0 ) SUM_RPAM_AMT, COALESCE(HSI.SUM_DMND_AMT,0 ) SUM_DMND_AMT, COALESCE(SUM(HPD.PAY_DDCT_AMT),0 ) SUM_SZR_AMT, COALESCE(HSI.SUM_DMND_AMT,0 ) - COALESCE(HSI.SUM_RPAM_AMT,0 ) DMND_SZR_AMT, COALESCE(HBI.SUM_TKBAK_AMT,0 ) SUM_TKBAK_AMT, COALESCE(SUM(HPD.PAY_DDCT_AMT),0 ) - (COALESCE(HBI.SUM_TKBAK_AMT,0 )) AS SUM_BAL_AMT, CASE WHEN COALESCE(HSI.SUM_DMND_AMT,0 ) - COALESCE(HSI.SUM_RPAM_AMT,0 ) = 0 THEN '9' ELSE HSI.TMNN_FG END TMNN_FG, COALESCE(HFI.CNT_FILE, 0 ) CNT_FILE, HSI.NO_CNT, HSI.YN_CNT, CASE WHEN HSI.NO_CNT &gt;= 2 AND HSI.YN_CNT &gt; 0 THEN 'Y' ELSE 'N' END DDCT_RT_SE FROM HR_SEIZE_INFO HSI LEFT OUTER JOIN HR_PCALCPAY_DTL HPD ON HPD.COMPANY_CD = HSI.COMPANY_CD AND HPD.EMP_NO = HSI.EMP_NO AND HPD.WGS_YM BETWEEN SUBSTR(HSI.MIN_ACPT_DT,1 ,6 ) AND COALESCE(SUBSTR(MAX_TMNN_DT, 1 , 6 ), '999912' ) AND HPD.PAY_DDCT_CD IN (SELECT PAY_DDCT_CD FROM HR_PCALCITEM_DTL WHERE COMPANY_CD = 'KL0001' AND PAY_DDCT_TP = '2' AND PROC_OPT_TP_CD = '1' AND PROC_OPT_CD = '005' AND PROC_OPT_VAL_DC = '28' ) LEFT OUTER JOIN HR_BAK_INFO HBI ON HBI.COMPANY_CD = HSI.COMPANY_CD AND HBI.EMP_NO = HSI.EMP_NO AND HBI.SZR_SQ = HSI.SZR_SQ LEFT JOIN ( SELECT COMPANY_CD, EMP_NO, SZR_SQ, COUNT(FILE_DC) CNT_FILE FROM HR_SEIZFILE_INFO WHERE COMPANY_CD = 'KL0001' GROUP BY COMPANY_CD, EMP_NO, SZR_SQ ) HFI ON HFI.COMPANY_CD = HSI.COMPANY_CD AND HFI.EMP_NO = HSI.EMP_NO AND HFI.SZR_SQ = HSI.SZR_SQ GROUP BY HSI.EMP_NO, HSI.KOR_NM, HSI.SZR_SQ, HSI.HLOF_FG_CD, HSI.BIZAREA_CD, HSI.BIZAREA_NM, HSI.DEPT_CD, HSI.DEPT_NM, HSI.OGRP_CD, HSI.OGRP_NM, HSI.PSTN_CD, HSI.PSTN_NM, HSI.SUM_RPAM_AMT, HSI.SUM_DMND_AMT, HBI.SUM_TKBAK_AMT, HBI.LODG_EXPE_AMT, HSI.MIN_ACPT_DT, HSI.MAX_TMNN_DT, HSI.TMNN_FG, HFI.CNT_FILE, HSI.NO_CNT, HSI.YN_CNT ORDER BY HSI.EMP_NO, HSI.SZR_SQ</t>
  </si>
  <si>
    <t>/api/SF/EIMPLM00100_Z20342Service/selectDbntList</t>
    <phoneticPr fontId="2" type="noConversion"/>
  </si>
  <si>
    <r>
      <t xml:space="preserve">2025-12-05 레드마인에 튜닝요청함
</t>
    </r>
    <r>
      <rPr>
        <b/>
        <sz val="11"/>
        <color rgb="FFFF0000"/>
        <rFont val="Calibri"/>
        <family val="3"/>
        <charset val="129"/>
        <scheme val="minor"/>
      </rPr>
      <t>2025-12-15 DB튜너가 SQL튜닝진행중</t>
    </r>
    <phoneticPr fontId="2" type="noConversion"/>
  </si>
  <si>
    <t>재무예산</t>
    <phoneticPr fontId="2" type="noConversion"/>
  </si>
  <si>
    <t>양지혜</t>
    <phoneticPr fontId="2" type="noConversion"/>
  </si>
  <si>
    <r>
      <t xml:space="preserve">2025-12-05 레드마인에 튜닝요청함
</t>
    </r>
    <r>
      <rPr>
        <b/>
        <sz val="11"/>
        <color rgb="FFFF0000"/>
        <rFont val="Calibri"/>
        <family val="3"/>
        <charset val="129"/>
        <scheme val="minor"/>
      </rPr>
      <t>2025-12-15 DB튜너가 SQL튜닝진행중</t>
    </r>
    <phoneticPr fontId="2" type="noConversion"/>
  </si>
  <si>
    <t>12월 15일 19시 30분 재테스트 결과 1초내로 조회됨 (현재 이상없음)</t>
    <phoneticPr fontId="2" type="noConversion"/>
  </si>
  <si>
    <r>
      <t xml:space="preserve">2025-12-05 레드마인에 튜닝요청함
</t>
    </r>
    <r>
      <rPr>
        <b/>
        <sz val="11"/>
        <rFont val="Calibri"/>
        <family val="3"/>
        <charset val="129"/>
        <scheme val="minor"/>
      </rPr>
      <t>2025-12-15 DB튜너가 속도 잘 나온다고 튜닝완료처리</t>
    </r>
    <phoneticPr fontId="2" type="noConversion"/>
  </si>
  <si>
    <t>재무예산</t>
    <phoneticPr fontId="2" type="noConversion"/>
  </si>
  <si>
    <t>재무예산</t>
    <phoneticPr fontId="2" type="noConversion"/>
  </si>
  <si>
    <t>양지혜</t>
    <phoneticPr fontId="2" type="noConversion"/>
  </si>
  <si>
    <r>
      <t xml:space="preserve">2025-12-05 레드마인에 튜닝요청함
</t>
    </r>
    <r>
      <rPr>
        <b/>
        <sz val="11"/>
        <color rgb="FFFF0000"/>
        <rFont val="Calibri"/>
        <family val="3"/>
        <charset val="129"/>
        <scheme val="minor"/>
      </rPr>
      <t>2025-12-15 DB튜너가 SQL튜닝진행중</t>
    </r>
    <phoneticPr fontId="2" type="noConversion"/>
  </si>
  <si>
    <t>양지혜</t>
    <phoneticPr fontId="2" type="noConversion"/>
  </si>
  <si>
    <t>재무예산</t>
    <phoneticPr fontId="2" type="noConversion"/>
  </si>
  <si>
    <r>
      <t xml:space="preserve">2025-12-05 레드마인에 튜닝요청함
</t>
    </r>
    <r>
      <rPr>
        <b/>
        <sz val="11"/>
        <color rgb="FFFF0000"/>
        <rFont val="Calibri"/>
        <family val="3"/>
        <charset val="129"/>
        <scheme val="minor"/>
      </rPr>
      <t>2025-12-15 DB튜너가 SQL튜닝진행중</t>
    </r>
    <phoneticPr fontId="2" type="noConversion"/>
  </si>
  <si>
    <t>재무예산</t>
    <phoneticPr fontId="2" type="noConversion"/>
  </si>
  <si>
    <t>12월 15일 19시 55분 재테스트 결과 삭제는 1초내로 처리됨 (현재 이상없음)
삭제후 호출되는 359번 (/api/BM/POBCNF00600_z20342Service/POBCNF00600_z20342_ver_insert)
로직이 튜닝 필요한 것</t>
    <phoneticPr fontId="2" type="noConversion"/>
  </si>
  <si>
    <t>순번 359번이 문제임</t>
    <phoneticPr fontId="2" type="noConversion"/>
  </si>
  <si>
    <t>양지혜</t>
    <phoneticPr fontId="2" type="noConversion"/>
  </si>
  <si>
    <t>12월 15일 20시 10분 재테스트 결과 3초내로 조회됨 (현재 이상없음)</t>
    <phoneticPr fontId="2" type="noConversion"/>
  </si>
  <si>
    <t>2025-12-05 레드마인에 튜닝요청함
2025-12-15 DB튜너가 속도 잘 나온다고 튜닝완료처리</t>
    <phoneticPr fontId="2" type="noConversion"/>
  </si>
  <si>
    <t>양지혜</t>
    <phoneticPr fontId="2" type="noConversion"/>
  </si>
  <si>
    <t>12월 15일 19시 24분 재테스트 결과 1초내로 조회됨 (현재 이상없음)</t>
    <phoneticPr fontId="2" type="noConversion"/>
  </si>
  <si>
    <t>단독테이블 SELECT 라서 1초내로 조회됨 (데이터 128건)</t>
    <phoneticPr fontId="2" type="noConversion"/>
  </si>
  <si>
    <t>양지혜</t>
    <phoneticPr fontId="2" type="noConversion"/>
  </si>
  <si>
    <t>12월 15일 19시 24분 재테스트 결과 1초내로 조회됨 (현재 이상없음)</t>
    <phoneticPr fontId="2" type="noConversion"/>
  </si>
  <si>
    <t>재무예산</t>
    <phoneticPr fontId="2" type="noConversion"/>
  </si>
  <si>
    <t>양지혜</t>
    <phoneticPr fontId="2" type="noConversion"/>
  </si>
  <si>
    <t>12월 15일 19시 24분 재테스트 결과 1초내로 조회됨 (현재 이상없음)</t>
    <phoneticPr fontId="2" type="noConversion"/>
  </si>
  <si>
    <t>2025.12.15</t>
    <phoneticPr fontId="2" type="noConversion"/>
  </si>
  <si>
    <t>12월15일 11시 재테스트 결과 352초내로 조회됨(현재 이상없음)</t>
    <phoneticPr fontId="2" type="noConversion"/>
  </si>
  <si>
    <t>결과확인</t>
    <phoneticPr fontId="2" type="noConversion"/>
  </si>
  <si>
    <t>유현주</t>
    <phoneticPr fontId="2" type="noConversion"/>
  </si>
  <si>
    <t>패키지 로직으로 이용하는 부분으로 수정불가 (변경시 문제 발생)</t>
    <phoneticPr fontId="4" type="noConversion"/>
  </si>
  <si>
    <t>2025년12월16일 운영서버 실행 시 이상 없음</t>
    <phoneticPr fontId="4" type="noConversion"/>
  </si>
  <si>
    <t>패키지 로직으로 수정불가 
(변경시 문제 발생)</t>
    <phoneticPr fontId="4" type="noConversion"/>
  </si>
  <si>
    <t>개발/테스트를 위한 기능으로 성능 고려 대상 제외</t>
    <phoneticPr fontId="2" type="noConversion"/>
  </si>
  <si>
    <t>12월 16일 09시 테스트 결과 확인 시 이상없음</t>
    <phoneticPr fontId="2" type="noConversion"/>
  </si>
  <si>
    <t>전표조회승인(KL) 전용메뉴 사용으로 제거할 전용메뉴입니다.</t>
    <phoneticPr fontId="2" type="noConversion"/>
  </si>
  <si>
    <t>고정자산대장(KL) 전용메뉴 사용으로 제거할 전용메뉴입니다.</t>
    <phoneticPr fontId="2" type="noConversion"/>
  </si>
  <si>
    <t>12월 17일 09시 테스트 결과 확인 시 이상없음</t>
    <phoneticPr fontId="2" type="noConversion"/>
  </si>
  <si>
    <t>2025년12월17일 운영에서 테스트시 이상없음</t>
    <phoneticPr fontId="2" type="noConversion"/>
  </si>
  <si>
    <t>2025년 12월 15일 운영서버 실행시 이상 없음</t>
    <phoneticPr fontId="2" type="noConversion"/>
  </si>
  <si>
    <t>급여계산 시 대상자 데이터 생성 쿼리 개선</t>
    <phoneticPr fontId="2" type="noConversion"/>
  </si>
  <si>
    <t>데이터마다 발령 API를 호출하므로 로딩시간이 오래 걸림. 발령코드 별로 사용하는 속성항목이 다르기 때문에 발령 API 호출.</t>
    <phoneticPr fontId="2" type="noConversion"/>
  </si>
  <si>
    <t>12월16일11시 테스트 결과 이상없음</t>
    <phoneticPr fontId="2" type="noConversion"/>
  </si>
  <si>
    <t>모델 변환 로직 개선</t>
    <phoneticPr fontId="2" type="noConversion"/>
  </si>
  <si>
    <t>개발/테스트를 위한 기능으로 성능 고려 대상 제외 / 해당 API와 수행시간에 상관관계 없음</t>
    <phoneticPr fontId="2" type="noConversion"/>
  </si>
  <si>
    <t>2025년12월16일 운영서버 실행 시 이상 없음</t>
  </si>
  <si>
    <t>2025년12월15일 운영서버 실행 시 이상 없음</t>
    <phoneticPr fontId="4" type="noConversion"/>
  </si>
  <si>
    <t>2025년12월17일 운영서버 실행 시 이상 없음</t>
    <phoneticPr fontId="4" type="noConversion"/>
  </si>
  <si>
    <t>2025.12.16 기준. 재테스트 결과 1초 내에 바로 적용됨.</t>
    <phoneticPr fontId="2" type="noConversion"/>
  </si>
  <si>
    <t>12월16일09시 재테스트 결과 1초내로 조회됨(현재 이상없음)</t>
  </si>
  <si>
    <t>불필요한 로직 제거처리</t>
    <phoneticPr fontId="2" type="noConversion"/>
  </si>
  <si>
    <t>2025년12월16일 운영서버 테스트시 정창 처리됨</t>
    <phoneticPr fontId="2" type="noConversion"/>
  </si>
  <si>
    <t>쿼리수정 속도 개선</t>
    <phoneticPr fontId="2" type="noConversion"/>
  </si>
  <si>
    <t>사원 세부사항 조회 쿼리 조회조건 수정</t>
    <phoneticPr fontId="2" type="noConversion"/>
  </si>
  <si>
    <t>12월16일10시 재테스트 결과 1초내로 조회됨(현재 이상없음)</t>
    <phoneticPr fontId="2" type="noConversion"/>
  </si>
  <si>
    <t>12월16일09시 재테스트 결과 오류 없음(현재 이상없음)</t>
  </si>
  <si>
    <t>김다정</t>
    <phoneticPr fontId="4" type="noConversion"/>
  </si>
  <si>
    <t>패키지 로직으로 이용하는 부분으로 수정불가 (변경시 문제 발생)</t>
    <phoneticPr fontId="4" type="noConversion"/>
  </si>
  <si>
    <t>패키지 로직</t>
    <phoneticPr fontId="4" type="noConversion"/>
  </si>
  <si>
    <t>패키지 로직</t>
    <phoneticPr fontId="4" type="noConversion"/>
  </si>
  <si>
    <t>쿼리 개선 완료</t>
    <phoneticPr fontId="2" type="noConversion"/>
  </si>
  <si>
    <t>기존 패키지 로직</t>
    <phoneticPr fontId="2" type="noConversion"/>
  </si>
  <si>
    <t>기존 패키지 로직</t>
    <phoneticPr fontId="2" type="noConversion"/>
  </si>
  <si>
    <t>강소은</t>
    <phoneticPr fontId="4" type="noConversion"/>
  </si>
  <si>
    <t>2025년12월16일 운영서버 실행 시 이상 없음</t>
    <phoneticPr fontId="4" type="noConversion"/>
  </si>
  <si>
    <t>패키지 로직</t>
    <phoneticPr fontId="4" type="noConversion"/>
  </si>
  <si>
    <t>패키지 로직으로 수정불가 
(변경시 문제 발생)</t>
    <phoneticPr fontId="4" type="noConversion"/>
  </si>
  <si>
    <t>패키지 로직</t>
    <phoneticPr fontId="4" type="noConversion"/>
  </si>
  <si>
    <t>김도섭</t>
    <phoneticPr fontId="2" type="noConversion"/>
  </si>
  <si>
    <t>김도섭</t>
    <phoneticPr fontId="2" type="noConversion"/>
  </si>
  <si>
    <t>2025년 12월 15일 운영서버 조회 시 정상동작이 되며, getAgeTpChartDs 1초 이내로 동작</t>
    <phoneticPr fontId="2" type="noConversion"/>
  </si>
  <si>
    <t>최용규</t>
    <phoneticPr fontId="2" type="noConversion"/>
  </si>
  <si>
    <t>최용규</t>
    <phoneticPr fontId="2" type="noConversion"/>
  </si>
  <si>
    <t>개발/테스트를 위한 기능으로 성능 고려 대상 제외</t>
    <phoneticPr fontId="2" type="noConversion"/>
  </si>
  <si>
    <t>박주은</t>
    <phoneticPr fontId="4" type="noConversion"/>
  </si>
  <si>
    <t>정주현</t>
    <phoneticPr fontId="4" type="noConversion"/>
  </si>
  <si>
    <t>12월 16일 09시 테스트 결과 확인 시 이상없음</t>
    <phoneticPr fontId="2" type="noConversion"/>
  </si>
  <si>
    <t>정주현</t>
  </si>
  <si>
    <t>기존 패키지 로직</t>
    <phoneticPr fontId="2" type="noConversion"/>
  </si>
  <si>
    <t>제거예정</t>
    <phoneticPr fontId="2" type="noConversion"/>
  </si>
  <si>
    <t>우지희</t>
    <phoneticPr fontId="2" type="noConversion"/>
  </si>
  <si>
    <t>2025년12월17일 운영에서 테스트시 이상없음</t>
    <phoneticPr fontId="2" type="noConversion"/>
  </si>
  <si>
    <t>공통 함수에서 돌아가는 쿼리로 수정 불가</t>
    <phoneticPr fontId="2" type="noConversion"/>
  </si>
  <si>
    <t>공통 함수에서 돌아가는 쿼리로 수정 불가</t>
    <phoneticPr fontId="2" type="noConversion"/>
  </si>
  <si>
    <t>더존</t>
    <phoneticPr fontId="2" type="noConversion"/>
  </si>
  <si>
    <t>최창종</t>
    <phoneticPr fontId="2" type="noConversion"/>
  </si>
  <si>
    <t>최창종</t>
    <phoneticPr fontId="2" type="noConversion"/>
  </si>
  <si>
    <t>오후 14:00</t>
    <phoneticPr fontId="4" type="noConversion"/>
  </si>
  <si>
    <t>해당 메뉴에 페이징처리 속도개선</t>
    <phoneticPr fontId="4" type="noConversion"/>
  </si>
  <si>
    <t>패키지 로직으로 이용하는 부분으로 수정불가 (변경시 문제 발생)</t>
    <phoneticPr fontId="4" type="noConversion"/>
  </si>
  <si>
    <t>패키지 로직</t>
    <phoneticPr fontId="4" type="noConversion"/>
  </si>
  <si>
    <t>더존 DRS서버로 부터 ERP공지를 가져오는 부분, 폐쇄망환경에서 접근 불가로 인해 Timeout 시간이 측정 됨 / 폐쇄망 설정 프로퍼티 적용함</t>
    <phoneticPr fontId="2" type="noConversion"/>
  </si>
  <si>
    <t>프로퍼티 파일: ~/dews-web/config/sysglobals.properties
프로퍼티: http.network.disabled=Y</t>
    <phoneticPr fontId="2" type="noConversion"/>
  </si>
  <si>
    <t>김다정</t>
    <phoneticPr fontId="4" type="noConversion"/>
  </si>
  <si>
    <t>쿼리 수정</t>
    <phoneticPr fontId="4" type="noConversion"/>
  </si>
  <si>
    <t>최용규</t>
    <phoneticPr fontId="2" type="noConversion"/>
  </si>
  <si>
    <t>더존 DRS서버로 부터 ERP공지를 가져오는 부분, 폐쇄망환경에서 접근 불가로 인해 Timeout 시간이 측정 됨 / 폐쇄망 설정 프로퍼티 적용함</t>
    <phoneticPr fontId="2" type="noConversion"/>
  </si>
  <si>
    <t>프로퍼티 파일: ~/dews-web/config/sysglobals.properties
프로퍼티: http.network.disabled=Y</t>
    <phoneticPr fontId="2" type="noConversion"/>
  </si>
  <si>
    <t>김경호</t>
    <phoneticPr fontId="2" type="noConversion"/>
  </si>
  <si>
    <t>쿼리수정으로 속도개선</t>
    <phoneticPr fontId="2" type="noConversion"/>
  </si>
  <si>
    <t>김남열</t>
  </si>
  <si>
    <t>패키지 로직으로 수정불가 
(변경시 문제 발생)</t>
    <phoneticPr fontId="4" type="noConversion"/>
  </si>
  <si>
    <t>이진호</t>
    <phoneticPr fontId="2" type="noConversion"/>
  </si>
  <si>
    <t>김재훈</t>
    <phoneticPr fontId="2" type="noConversion"/>
  </si>
  <si>
    <t>김재훈</t>
    <phoneticPr fontId="2" type="noConversion"/>
  </si>
  <si>
    <t>모델 변환 로직 개선</t>
    <phoneticPr fontId="2" type="noConversion"/>
  </si>
  <si>
    <t>강소은</t>
    <phoneticPr fontId="4" type="noConversion"/>
  </si>
  <si>
    <t>2025년12월16일 운영서버 실행 시 이상 없음</t>
    <phoneticPr fontId="4" type="noConversion"/>
  </si>
  <si>
    <t>2025년12월17일 운영서버 실행 시 이상 없음</t>
    <phoneticPr fontId="2" type="noConversion"/>
  </si>
  <si>
    <t>해당 메뉴에 페이징처리 속도개선</t>
    <phoneticPr fontId="4" type="noConversion"/>
  </si>
  <si>
    <t>이진호</t>
    <phoneticPr fontId="2" type="noConversion"/>
  </si>
  <si>
    <t>12월16일11시 테스트 결과 이상없음</t>
    <phoneticPr fontId="2" type="noConversion"/>
  </si>
  <si>
    <t>이승연</t>
    <phoneticPr fontId="4" type="noConversion"/>
  </si>
  <si>
    <t>한상진</t>
  </si>
  <si>
    <t>2025.12.16</t>
    <phoneticPr fontId="2" type="noConversion"/>
  </si>
  <si>
    <t>2025.12.16</t>
    <phoneticPr fontId="2" type="noConversion"/>
  </si>
  <si>
    <t>인사발령등록 시 선택한 사원 수 만큼 INSERT 로직이 도는데 매 번 쿼리 호출하는게 아닌 insertBatch로 한 번에 호출하도록 수정</t>
    <phoneticPr fontId="2" type="noConversion"/>
  </si>
  <si>
    <t>패키지 로직</t>
    <phoneticPr fontId="4" type="noConversion"/>
  </si>
  <si>
    <t>12월 16일 09시 테스트 결과 확인 시 이상없음</t>
    <phoneticPr fontId="2" type="noConversion"/>
  </si>
  <si>
    <t>박형섭</t>
  </si>
  <si>
    <t>2025.12.16</t>
    <phoneticPr fontId="2" type="noConversion"/>
  </si>
  <si>
    <t>없음</t>
    <phoneticPr fontId="2" type="noConversion"/>
  </si>
  <si>
    <t>가족 리스트 조회시 주민번호 복호화와 마스킹처리에 따라 조회시간이 오래 걸릴 수 있습니다.</t>
    <phoneticPr fontId="2" type="noConversion"/>
  </si>
  <si>
    <t>박주은</t>
    <phoneticPr fontId="4" type="noConversion"/>
  </si>
  <si>
    <t>패키지 로직</t>
    <phoneticPr fontId="4" type="noConversion"/>
  </si>
  <si>
    <t>패키지 로직으로 이용하는 부분으로 수정불가 (변경시 문제 발생)</t>
    <phoneticPr fontId="4" type="noConversion"/>
  </si>
  <si>
    <t>김다정</t>
    <phoneticPr fontId="4" type="noConversion"/>
  </si>
  <si>
    <t>운영서버 실행 시 문제 없음</t>
    <phoneticPr fontId="4" type="noConversion"/>
  </si>
  <si>
    <t>박주은</t>
    <phoneticPr fontId="4" type="noConversion"/>
  </si>
  <si>
    <t>더존</t>
    <phoneticPr fontId="2" type="noConversion"/>
  </si>
  <si>
    <t>조회 쿼리 수정</t>
    <phoneticPr fontId="2" type="noConversion"/>
  </si>
  <si>
    <t>2025년12월17일 운영서버 실행 시 이상 없음</t>
    <phoneticPr fontId="4" type="noConversion"/>
  </si>
  <si>
    <t>없음</t>
    <phoneticPr fontId="2" type="noConversion"/>
  </si>
  <si>
    <t>조회조건을 걸지 않는 경우 수만건의 전사원 데이터를 조회하게 됨. 따라서 오래걸릴 수 있습니다.</t>
    <phoneticPr fontId="2" type="noConversion"/>
  </si>
  <si>
    <t>패키지 로직으로 수정불가 
(변경시 문제 발생)</t>
    <phoneticPr fontId="4" type="noConversion"/>
  </si>
  <si>
    <t>2025년12월17일 운영서버 실행 시 이상 없음</t>
    <phoneticPr fontId="4" type="noConversion"/>
  </si>
  <si>
    <t>임동주</t>
  </si>
  <si>
    <t>2025-12-16  14:40:00 PM</t>
    <phoneticPr fontId="2" type="noConversion"/>
  </si>
  <si>
    <t>아마란스 결재 시 후처리 실행하는 API로 각 업무단에서 후처리 작업 시 업무단에서 오래 걸리는 경우 시간이 오래 걸리는 현상 존재</t>
    <phoneticPr fontId="2" type="noConversion"/>
  </si>
  <si>
    <t>강원랜드는 전용 프로젝트로 결재 후처리 부분을 생성하였음 (/api/HR/GroupWareConnectionZ20342/amaranthGwaprvlstCdUpdate) 
패키지 결재 후처리 부분이 왜 나왔는지 이해 불가능</t>
    <phoneticPr fontId="2" type="noConversion"/>
  </si>
  <si>
    <t>2025년12월16일 운영서버 실행 시 이상 없음</t>
    <phoneticPr fontId="2" type="noConversion"/>
  </si>
  <si>
    <t>2025년12월16일 운영서버 실행 시 이상 없음</t>
    <phoneticPr fontId="4" type="noConversion"/>
  </si>
  <si>
    <t>패키지 로직</t>
    <phoneticPr fontId="4" type="noConversion"/>
  </si>
  <si>
    <t>2025년12월16일 운영서버 실행 시 이상 없음</t>
    <phoneticPr fontId="4" type="noConversion"/>
  </si>
  <si>
    <t>박주은</t>
    <phoneticPr fontId="4" type="noConversion"/>
  </si>
  <si>
    <t>이진호</t>
    <phoneticPr fontId="2" type="noConversion"/>
  </si>
  <si>
    <t>최수진</t>
    <phoneticPr fontId="2" type="noConversion"/>
  </si>
  <si>
    <t>김도섭</t>
    <phoneticPr fontId="2" type="noConversion"/>
  </si>
  <si>
    <t>급여내역 수정 후 저장 시 2초</t>
    <phoneticPr fontId="2" type="noConversion"/>
  </si>
  <si>
    <t>이오윤</t>
    <phoneticPr fontId="2" type="noConversion"/>
  </si>
  <si>
    <t>박주은</t>
    <phoneticPr fontId="4" type="noConversion"/>
  </si>
  <si>
    <t>패키지 로직으로 이용하는 부분으로 수정불가 (변경시 문제 발생)</t>
    <phoneticPr fontId="4" type="noConversion"/>
  </si>
  <si>
    <t>패키지 로직</t>
    <phoneticPr fontId="4" type="noConversion"/>
  </si>
  <si>
    <t>박주은</t>
    <phoneticPr fontId="4" type="noConversion"/>
  </si>
  <si>
    <t>2025년12월17일 운영서버 실행 시 이상 없음</t>
    <phoneticPr fontId="4" type="noConversion"/>
  </si>
  <si>
    <t>이진호</t>
    <phoneticPr fontId="2" type="noConversion"/>
  </si>
  <si>
    <t>12월16일11시 테스트 결과 이상없음</t>
    <phoneticPr fontId="2" type="noConversion"/>
  </si>
  <si>
    <t>더존</t>
    <phoneticPr fontId="2" type="noConversion"/>
  </si>
  <si>
    <t>모델 변환 로직 개선</t>
    <phoneticPr fontId="2" type="noConversion"/>
  </si>
  <si>
    <t>김재훈</t>
    <phoneticPr fontId="2" type="noConversion"/>
  </si>
  <si>
    <t>더존</t>
    <phoneticPr fontId="2" type="noConversion"/>
  </si>
  <si>
    <t>최용규</t>
    <phoneticPr fontId="2" type="noConversion"/>
  </si>
  <si>
    <t>개발/테스트를 위한 기능으로 성능 고려 대상 제외</t>
    <phoneticPr fontId="2" type="noConversion"/>
  </si>
  <si>
    <t>개발/테스트를 위한 기능으로 성능 고려 대상 제외</t>
    <phoneticPr fontId="2" type="noConversion"/>
  </si>
  <si>
    <t>김재훈</t>
    <phoneticPr fontId="2" type="noConversion"/>
  </si>
  <si>
    <t>2025년12월16일 운영서버 테스트시 정창 처리됨</t>
    <phoneticPr fontId="2" type="noConversion"/>
  </si>
  <si>
    <t>2025년12월16일 운영서버 테스트시 정창 처리됨</t>
    <phoneticPr fontId="2" type="noConversion"/>
  </si>
  <si>
    <t>2025년12월17일 운영서버 실행 시 이상 없음</t>
    <phoneticPr fontId="4" type="noConversion"/>
  </si>
  <si>
    <t>외부연동 시스템 관련 전표삭제 API</t>
    <phoneticPr fontId="2" type="noConversion"/>
  </si>
  <si>
    <t>기존 패키지 로직</t>
    <phoneticPr fontId="2" type="noConversion"/>
  </si>
  <si>
    <t>최창종</t>
    <phoneticPr fontId="2" type="noConversion"/>
  </si>
  <si>
    <t>오후 14:00</t>
    <phoneticPr fontId="4" type="noConversion"/>
  </si>
  <si>
    <t>쿼리수정 속도 개선</t>
    <phoneticPr fontId="2" type="noConversion"/>
  </si>
  <si>
    <t>2025년12월17일 운영에서 테스트시 이상없음</t>
    <phoneticPr fontId="2" type="noConversion"/>
  </si>
  <si>
    <t>우지희</t>
    <phoneticPr fontId="2" type="noConversion"/>
  </si>
  <si>
    <t>2025년12월17일 운영에서 테스트시 이상없음</t>
    <phoneticPr fontId="2" type="noConversion"/>
  </si>
  <si>
    <t>더존</t>
    <phoneticPr fontId="2" type="noConversion"/>
  </si>
  <si>
    <t>리스상각내역(KL) 전용메뉴 존재</t>
    <phoneticPr fontId="2" type="noConversion"/>
  </si>
  <si>
    <t>강원랜드 운영서버에서 에러 발생하지 않음
강원랜드 운영서버에서 1초 내로 조회됨</t>
    <phoneticPr fontId="2" type="noConversion"/>
  </si>
  <si>
    <t>2025.12.16</t>
    <phoneticPr fontId="2" type="noConversion"/>
  </si>
  <si>
    <t>2025.12.16</t>
    <phoneticPr fontId="2" type="noConversion"/>
  </si>
  <si>
    <t>2025.12.16 기준. 재테스트 결과 1~2초 내에 바로 저장됨.</t>
    <phoneticPr fontId="2" type="noConversion"/>
  </si>
  <si>
    <t>더존것이라함</t>
    <phoneticPr fontId="2" type="noConversion"/>
  </si>
  <si>
    <t>강소은</t>
    <phoneticPr fontId="4" type="noConversion"/>
  </si>
  <si>
    <t>패키지 로직</t>
    <phoneticPr fontId="4" type="noConversion"/>
  </si>
  <si>
    <t>인사 (급여)</t>
    <phoneticPr fontId="2" type="noConversion"/>
  </si>
  <si>
    <t>더존</t>
    <phoneticPr fontId="2" type="noConversion"/>
  </si>
  <si>
    <t>인사 (급여)</t>
    <phoneticPr fontId="2" type="noConversion"/>
  </si>
  <si>
    <t>김경호</t>
    <phoneticPr fontId="2" type="noConversion"/>
  </si>
  <si>
    <t>더존</t>
    <phoneticPr fontId="2" type="noConversion"/>
  </si>
  <si>
    <t>최수진</t>
    <phoneticPr fontId="2" type="noConversion"/>
  </si>
  <si>
    <t>오후 14:00</t>
    <phoneticPr fontId="4" type="noConversion"/>
  </si>
  <si>
    <t>오후 14:00</t>
    <phoneticPr fontId="4" type="noConversion"/>
  </si>
  <si>
    <t>김재훈</t>
    <phoneticPr fontId="2" type="noConversion"/>
  </si>
  <si>
    <t xml:space="preserve"> SQL가이드 참조
SQL가이드 내용중 SQL 튜닝 요소 참조해서 차수를 두고 검토가 필요함
아래페이지 참조 하세요
( 8,12,20,26,33,39,45,48,51,81,104,113,116,120,124,125,143,146 )</t>
    <phoneticPr fontId="4" type="noConversion"/>
  </si>
  <si>
    <t xml:space="preserve"> </t>
    <phoneticPr fontId="4" type="noConversion"/>
  </si>
  <si>
    <t xml:space="preserve"> SQL가이드 참조
SQL가이드 내용중 SQL 튜닝 요소 참조해서 차수를 두고 검토가 필요함
아래페이지 참조 하세요
( 8,12,20,26,33,39,45,48,51,81,104,113,116,120,124,125,143,146 )</t>
    <phoneticPr fontId="4" type="noConversion"/>
  </si>
  <si>
    <t xml:space="preserve"> SQL가이드 참조
SQL가이드 내용중 SQL 튜닝 요소 참조해서 차수를 두고 검토가 필요함
아래페이지 참조 하세요
( 8,12,20,26,33,39,45,48,51,81,104,113,116,120,124,125,143,146 )</t>
    <phoneticPr fontId="4" type="noConversion"/>
  </si>
  <si>
    <t xml:space="preserve"> </t>
    <phoneticPr fontId="4" type="noConversion"/>
  </si>
  <si>
    <t>42차</t>
    <phoneticPr fontId="4" type="noConversion"/>
  </si>
  <si>
    <t>2025-12-15 14:14:32</t>
  </si>
  <si>
    <t>WITH ASSET_TP_CD_HIERARCHY AS ( SELECT DISTINCT COMPANY_CD, ASSET_TP_CD, ASSET_TP_NM, CSF_LV FROM FI_TPASSET_MST START WITH COMPANY_CD = 'KL0001' AND CSF_LV = '1' CONNECT BY PRIOR ASSET_TP_CD = UP_ASSET_TP_CD AND COMPANY_CD = 'KL0001' ), ACCOUNT_TABLE AS ( SELECT AM.ACCT_CD FROM FI_ASSET_MST AM LEFT JOIN FI_ASSETDP_INFO DP ON DP.COMPANY_CD = AM.COMPANY_CD AND DP.ASSET_CD = AM.ASSET_CD AND DP.ASSET_CD_SQ = AM.ASSET_CD_SQ AND DP.ASSET_DP_FG = AM.ASSET_DP_FG LEFT JOIN MA_COMPANY MC ON AM.COMPANY_CD = MC.COMPANY_CD LEFT JOIN MA_COA_MST CM ON AM.COMPANY_CD = CM.COMPANY_CD AND CM.GAAP_CD = MC.GAAP_CD AND AM.ACCT_CD = CM.ACCT_CD WHERE AM.COMPANY_CD = 'KL0001' AND CM.GAAP_CD = MC.GAAP_CD AND (DP.MDP_AMT IS NOT NULL OR DP.MDP_AMT &lt;&gt; 0 ) AND DP.DP_YM BETWEEN '202511' AND '202511' AND AM.ASSET_DP_FG = '1' AND AM.PC_CD = '1000' GROUP BY AM.COMPANY_CD, AM.ACCT_CD ), BASE AS ( SELECT FAI.COMPANY_CD, FAI.ASSET_CD, FAI.ASSET_CD_SQ, FAI.ASSET_DP_FG, FAI.DP_TRGT_ACQS_AMT DP_TRGT_ACQS_AMT_BASE, FAI.DPBASE_DPACMTL_AMT DPBASE_DPACMTL_AMT_BASE, FAI.DP_TRGT_BOOK_AMT DP_TRGT_BOOK_AMT_BASE, FAI.MDP_AMT MDP_AMT_BASE, FAI.DPBASE_DPBASE_IMPSUM_AMT DPBASE_DPBASE_IMPSUM_AMT_BASE, FAI.ASSET_ST_CD, FAI.PC_CD FROM FI_ASSETDP_INFO FAI WHERE FAI.COMPANY_CD = 'KL0001' AND FAI.ASSET_DP_FG = '1' AND FAI.PC_CD = '1000' AND FAI.DP_YM = (SELECT MAX(DP_YM) FROM FI_ASSETDP_INFO WHERE COMPANY_CD = 'KL0001' AND ASSET_CD = FAI.ASSET_CD AND ASSET_CD_SQ = FAI.ASSET_CD_SQ AND ASSET_DP_FG = '1' AND DP_YM &lt; '202511' ) ), TP_TABLE1 AS ( SELECT FMV.COMPANY_CD , FMV.ASSET_CD , FMV.ASSET_CD_SQ , FMV.ASSET_DP_FG , FMV.CHGBEF_ACQS_AMT AS DP_TRGT_ACQS_AMT , CASE WHEN 0 = '2' AND FMV.ATMOVE_FG_CD = '31' THEN FAI.DPBASE_DPACMTL_AMT ELSE FMV.CHGBEF_DP_ACMTL_AMT END AS DPBASE_DPACMTL_AMT , FMV.REVAL_SURP_BF_AMT AS DPBASE_DPBASE_IMPSUM_AMT , FMV.PC_CD FROM FI_ASSETMV_INFO FMV INNER JOIN FI_ASSETDP_INFO FAI ON FAI.COMPANY_CD = FMV.COMPANY_CD AND FAI.ASSET_CD = FMV.ASSET_CD AND FAI.ASSET_CD_SQ = FMV.ASSET_CD_SQ AND FAI.ASSET_DP_FG = '1' AND FAI.DP_YM = '202511' WHERE FMV.COMPANY_CD = 'KL0001' AND FMV.ASSET_DP_FG = '1' AND FMV.ASSET_CHG_SQ = ( SELECT MIN(ASSET_CHG_SQ) FROM FI_ASSETMV_INFO WHERE FMV.COMPANY_CD = COMPANY_CD AND FMV.ASSET_CD = ASSET_CD AND FMV.ASSET_CD_SQ = ASSET_CD_SQ AND FMV.ASSET_DP_FG = ASSET_DP_FG AND ATMOVE_DT BETWEEN '20251101' AND '20251131' ) ), TP_TABLE2 AS ( SELECT FAI.COMPANY_CD , FAI.ASSET_CD , FAI.ASSET_CD_SQ , FAI.ASSET_DP_FG , FAI.DP_TRGT_ACQS_AMT , FAI.DPBASE_DPACMTL_AMT , FAI.DPBASE_DPBASE_IMPSUM_AMT , FAI.PC_CD FROM FI_ASSETDP_INFO FAI WHERE FAI.COMPANY_CD = 'KL0001' AND FAI.ASSET_DP_FG = '1' AND FAI.DP_YM = '202511' AND NOT EXISTS( SELECT 1 FROM TP_TABLE1 WHERE COMPANY_CD = 'KL0001' AND ASSET_CD = FAI.ASSET_CD AND ASSET_CD_SQ = FAI.ASSET_CD_SQ AND ASSET_DP_FG = FAI.ASSET_DP_FG) ), TP_TABLE3 AS ( SELECT FMV2.COMPANY_CD , FMV2.ASSET_CD , FMV2.ASSET_CD_SQ , FMV2.ASSET_DP_FG , CASE WHEN B.ASSET_ST_CD IN ('4' , '5' , '6' ) THEN B.DP_TRGT_ACQS_AMT_BASE ELSE FMV2.CHGBEF_ACQS_AMT END DP_TRGT_ACQS_AMT , CASE WHEN B.ASSET_ST_CD IN ('4' , '5' , '6' ) THEN B.DPBASE_DPACMTL_AMT_BASE ELSE FMV2.CHGBEF_DP_ACMTL_AMT END DPBASE_DPACMTL_AMT , CASE WHEN B.ASSET_ST_CD IN ('4' , '5' , '6' ) THEN B.DPBASE_DPBASE_IMPSUM_AMT_BASE ELSE FMV2.REVAL_SURP_BF_AMT END DPBASE_DPBASE_IMPSUM_AMT , FMV2.PC_CD FROM FI_ASSETMV_INFO FMV2 LEFT JOIN BASE B ON FMV2.COMPANY_CD = B.COMPANY_CD AND FMV2.ASSET_CD = B.ASSET_CD AND FMV2.ASSET_CD_SQ = B.ASSET_CD_SQ AND FMV2.ASSET_DP_FG = B.ASSET_DP_FG WHERE FMV2.COMPANY_CD= 'KL0001' AND FMV2.ASSET_DP_FG = '1' AND FMV2.ASSET_CHG_SQ = ( SELECT MAX(ASSET_CHG_SQ) FROM FI_ASSETMV_INFO WHERE FMV2.COMPANY_CD = COMPANY_CD AND FMV2.ASSET_CD = ASSET_CD AND FMV2.ASSET_CD_SQ = ASSET_CD_SQ AND FMV2.ASSET_DP_FG = ASSET_DP_FG AND ATMOVE_DT &lt; '20251101' ) AND NOT EXISTS( SELECT 1 FROM TP_TABLE1 WHERE COMPANY_CD = 'KL0001' AND ASSET_CD = FMV2.ASSET_CD AND ASSET_CD_SQ = FMV2.ASSET_CD_SQ AND ASSET_DP_FG = FMV2.ASSET_DP_FG) AND NOT EXISTS( SELECT 1 FROM TP_TABLE2 WHERE COMPANY_CD = 'KL0001' AND ASSET_CD = FMV2.ASSET_CD AND ASSET_CD_SQ = FMV2.ASSET_CD_SQ AND ASSET_DP_FG = '1' ) ), SEARCH_TABLE AS ( SELECT AM.COMPANY_CD, AM.ASSET_DP_FG, AM.ASSET_CD_SQ, AM.ACCT_CD, AM.ASSET_CD, FN_COALESCE(CM1L.ACCT_NM, CM1.ACCT_NM) ACCT_NM, CASE WHEN DP.DEP_ACCT_CD IS NULL OR DP.DEP_ACCT_CD = ' ' THEN TM.DEP_ACCT_CD ELSE DP.DEP_ACCT_CD END AS DEP_ACCT_CD, CASE WHEN TM.DPACMTL_ACCT_CD IS NULL OR TM.DPACMTL_ACCT_CD = ' ' THEN TM.ACCT_CD ELSE TM.DPACMTL_ACCT_CD END DPACMTL_ACCT_CD, COALESCE(DP.MDP_AMT, 0 ) AS MDP_AMT, COALESCE(DP.ADJT_MDP_AMT, 0 ) AS ADJT_MDP_AMT, COALESCE(DP.MDP_AMT, 0 ) + COALESCE(DP.ADJT_MDP_AMT, 0 ) AS CHGBEF_DP_ACMTL_AMT, AM.ASSET_TP_CD, TPM.ASSET_TP_NM, DP.PC_CD, TPM.PROTINGB_FG FROM FI_ASSET_MST AM INNER JOIN ( SELECT DP.COMPANY_CD, DP.ASSET_CD, DP.ASSET_CD_SQ, DP.DEP_ACCT_CD, DP.DPACMTL_ACCT_CD, SUM(DP.MDP_AMT) MDP_AMT, SUM(DP.ADJT_MDP_AMT) ADJT_MDP_AMT, DP.PC_CD FROM FI_ASSETDP_INFO DP LEFT JOIN FI_DOCU_MST FDM ON DP.COMPANY_CD = FDM.COMPANY_CD AND DP.PC_CD = FDM.PC_CD AND DP.DOCU_NO = FDM.DOCU_NO LEFT JOIN ( SELECT FAI.COMPANY_CD, FAI.ASSET_CD , FAI.ASSET_CD_SQ, FAI.ASSET_DP_FG, FAI.YDPHI_AMT FROM FI_ASSETMV_INFO FAI WHERE FAI.COMPANY_CD = 'KL0001' AND FAI.ATMOVE_FG_CD IN ('22' , '24' , '26' ) AND FAI.ATMOVE_DT BETWEEN '20251101' AND '20251131' AND FAI.ASSET_CHG_SQ = (SELECT MAX(ASSET_CHG_SQ) FROM FI_ASSETMV_INFO WHERE COMPANY_CD = FAI.COMPANY_CD AND ASSET_CD = FAI.ASSET_CD AND ASSET_CD_SQ = FAI.ASSET_CD_SQ AND ASSET_DP_FG = FAI.ASSET_DP_FG ) ) X ON DP.COMPANY_CD = X.COMPANY_CD AND DP.ASSET_CD = X.ASSET_CD AND DP.ASSET_CD_SQ = X.ASSET_CD_SQ AND DP.ASSET_DP_FG = X.ASSET_DP_FG WHERE DP.COMPANY_CD = 'KL0001' AND DP.ASSET_DP_FG = '1' AND DP.DP_YM BETWEEN '202511' AND '202511' AND DP.DP_MTHD_CD &lt;&gt; '3' GROUP BY DP.COMPANY_CD, DP.ASSET_CD, DP.ASSET_CD_SQ, DP.DEP_ACCT_CD, DP.DPACMTL_ACCT_CD, DP.PC_CD ) DP ON DP.COMPANY_CD = AM.COMPANY_CD AND DP.ASSET_CD = AM.ASSET_CD AND DP.ASSET_CD_SQ = AM.ASSET_CD_SQ LEFT JOIN FI_TPASSET_MST TM ON AM.COMPANY_CD = TM.COMPANY_CD AND AM.ASSET_DP_FG = TM.ASSET_DP_FG AND AM.ASSET_TP_CD = TM.ASSET_TP_CD LEFT JOIN MA_COMPANY MC ON AM.COMPANY_CD = MC.COMPANY_CD LEFT JOIN MA_COA_MST CM1 ON AM.COMPANY_CD = CM1.COMPANY_CD AND MC.GAAP_CD = CM1.GAAP_CD AND AM.ACCT_CD = CM1.ACCT_CD LEFT JOIN MA_COA_LDTL CM1L ON AM.COMPANY_CD = CM1L.COMPANY_CD AND AM.ACCT_CD = CM1L.ACCT_CD AND CM1L.GAAP_CD = MC.GAAP_CD AND CM1L.LANG_CD = UPPER('KO' ) LEFT JOIN FI_TPASSET_MST TPM ON AM.COMPANY_CD = TPM.COMPANY_CD AND AM.ASSET_DP_FG = TPM.ASSET_DP_FG AND AM.ASSET_TP_CD = TPM.ASSET_TP_CD WHERE AM.COMPANY_CD = 'KL0001' AND AM.ASSET_DP_FG = '1' AND DP.PC_CD = '1000' AND NOT EXISTS (SELECT 1 FROM FI_REDOCU WHERE COMPANY_CD = AM.COMPANY_CD AND PC_CD = AM.PC_CD AND DOCU_NO = AM.DOCU_NO) ) SELECT ST.COMPANY_CD, ST.ASSET_DP_FG, ST.ACCT_CD, ST.ACCT_NM, ST.DEP_ACCT_CD, FN_COALESCE(CML.ACCT_NM, CM.ACCT_NM) NM_DPACCT, ST.DPACMTL_ACCT_CD, SUM(PA.DPBASE_DPACMTL_AMT) AS AM_MDPSUM_BF, SUM(ST.MDP_AMT) AS MDP_AMT, SUM(ST.ADJT_MDP_AMT) AS ADJT_MDP_AMT, SUM(ST.CHGBEF_DP_ACMTL_AMT) AS CHGBEF_DP_ACMTL_AMT, MC.EXCH_CD, ST.PC_CD, ST.ASSET_TP_CD, ST.ASSET_TP_NM, ST.PROTINGB_FG FROM SEARCH_TABLE ST INNER JOIN ASSET_TP_CD_HIERARCHY ATCH ON ST.COMPANY_CD = ATCH.COMPANY_CD AND ST.ASSET_TP_CD = ATCH.ASSET_TP_CD LEFT JOIN ( SELECT COMPANY_CD, ASSET_CD, ASSET_CD_SQ, ASSET_DP_FG, DP_TRGT_ACQS_AMT, DPBASE_DPACMTL_AMT, DPBASE_DPBASE_IMPSUM_AMT, PC_CD FROM TP_TABLE1 WHERE (COALESCE(DP_TRGT_ACQS_AMT,0 ) &lt;&gt; 0 OR COALESCE(DPBASE_DPACMTL_AMT,0 ) &lt;&gt; 0 OR COALESCE(DPBASE_DPBASE_IMPSUM_AMT,0 ) &lt;&gt; 0 ) UNION ALL SELECT COMPANY_CD, ASSET_CD, ASSET_CD_SQ, ASSET_DP_FG, DP_TRGT_ACQS_AMT, DPBASE_DPACMTL_AMT, DPBASE_DPBASE_IMPSUM_AMT, PC_CD FROM TP_TABLE2 WHERE (COALESCE(DP_TRGT_ACQS_AMT,0 ) &lt;&gt; 0 OR COALESCE(DPBASE_DPACMTL_AMT,0 ) &lt;&gt; 0 OR COALESCE(DPBASE_DPBASE_IMPSUM_AMT,0 ) &lt;&gt; 0 ) UNION ALL SELECT COMPANY_CD, ASSET_CD, ASSET_CD_SQ, ASSET_DP_FG, DP_TRGT_ACQS_AMT, DPBASE_DPACMTL_AMT, DPBASE_DPBASE_IMPSUM_AMT, PC_CD FROM TP_TABLE3 WHERE (COALESCE(DP_TRGT_ACQS_AMT,0 ) &lt;&gt; 0 OR COALESCE(DPBASE_DPACMTL_AMT,0 ) &lt;&gt; 0 OR COALESCE(DPBASE_DPBASE_IMPSUM_AMT,0 ) &lt;&gt; 0 ) ) PA ON ST.COMPANY_CD = PA.COMPANY_CD AND ST.ASSET_CD = PA.ASSET_CD AND ST.ASSET_CD_SQ = PA.ASSET_CD_SQ AND ST.ASSET_DP_FG = PA.ASSET_DP_FG AND ST.PC_CD = PA.PC_CD LEFT JOIN MA_COMPANY MC ON ST.COMPANY_CD = MC.COMPANY_CD LEFT JOIN MA_COA_MST CM ON ST.COMPANY_CD = CM.COMPANY_CD AND MC.GAAP_CD = CM.GAAP_CD AND ST.DEP_ACCT_CD = CM.ACCT_CD LEFT JOIN MA_COA_LDTL CML ON CML.COMPANY_CD = ST.COMPANY_CD AND CML.ACCT_CD = ST.DEP_ACCT_CD AND CML.GAAP_CD = MC.GAAP_CD AND CML.LANG_CD = UPPER('KO' ) WHERE (ST.CHGBEF_DP_ACMTL_AMT &lt;&gt; 0 ) GROUP BY ST.COMPANY_CD, ST.ASSET_DP_FG, ST.ACCT_CD, ST.ACCT_NM, ST.DEP_ACCT_CD, FN_COALESCE(CML.ACCT_NM, CM.ACCT_NM), ST.DPACMTL_ACCT_CD, MC.EXCH_CD, ST.PC_CD, ST.ASSET_TP_CD, ST.ASSET_TP_NM, ST.PROTINGB_FG ORDER BY ST.ASSET_TP_CD, ST.ACCT_CD</t>
  </si>
  <si>
    <t xml:space="preserve"> </t>
    <phoneticPr fontId="4" type="noConversion"/>
  </si>
  <si>
    <t>운영</t>
    <phoneticPr fontId="4" type="noConversion"/>
  </si>
  <si>
    <t>/api/HR/OABFUR00500_Z20342Service/oabfur00500_z20342AllPayCloseList</t>
  </si>
  <si>
    <t>2025-12-15 14:34:47</t>
  </si>
  <si>
    <t>SELECT * FROM ( SELECT ROWNUM AS ROW_NUM, TT.* FROM ( SELECT EPL.COMPANY_CD , EPL.ENDW_FG_CD , EPL.CRTR_DT , EPL.FG_CD , EPL.PAY_SQ , EPL.EMP_NO , HEM.KOR_NM , MPM.BANK_CD AS BANK_CD , FN_DEC_SAVE_CM_CRYPT_INFO_Z20342( FN_ENC_STYLE_Z20342('ACCOUNT' ) ,MPM.ACNT_NO ) AS ACNT_NO , MPM.DPSR_NM AS DPSR_NM , CONCAT('상조회 ' , MC.SYSDEF_NM) AS IN_DPSR_NM , EPL.PAY_AMT , EPL.ATCH_FILE_DC , EPL.ATHZ_DOC_NO , EPL.ATHZ_ST_CD , EPL.PAY_PRRG_DT , EPL.ACTG_DT , TO_CHAR(ERL.CLOSE_DTS, 'yyyyMMdd' ) AS OUT_PAY_DT , HEM2.KOR_NM AS CLOSE_ID , EPL.CLOSE_DTS , ERL.ACNT_NO AS IN_OUT_ACNT_NO , ERL.LN_SQ AS IN_OUT_LN_SQ , ERL.CRTR_DT AS IN_OUT_CRTR_DT , ERL.ACCT_CD AS IN_OUT_ACCT_CD , CASE WHEN EPL.FG_CD = '10' THEN WAI.ACCT_CD ELSE WAI2.ACCT_CD END AS ACCT_CD FROM HR_ENDW_PAY_LIST_Z20342 EPL INNER JOIN HR_EMP_MST HEM ON HEM.COMPANY_CD = EPL.COMPANY_CD AND HEM.EMP_NO = EPL.EMP_NO LEFT OUTER JOIN HR_EMP_MST HEM2 ON HEM2.COMPANY_CD = EPL.COMPANY_CD AND HEM2.EMP_NO = EPL.CLOSE_ID LEFT JOIN HR_EMPPAY_DTL HED ON HED.COMPANY_CD = EPL.COMPANY_CD AND HED.EMP_NO = EPL.EMP_NO LEFT JOIN MA_PARTNER_MST MPM ON MPM.COMPANY_CD = EPL.COMPANY_CD AND MPM.PARTNER_CD = EPL.PARTNER_CD INNER JOIN MA_CODEDTL MC ON MC.COMPANY_CD = EPL.COMPANY_CD AND MC.SYSDEF_CD = EPL.FG_CD AND MC.MODULE_CD = 'HR' AND MC.FIELD_CD = 'Z401_20342' LEFT JOIN HR_ENDW_RCPPAY_LIST_Z20342 ERL ON ERL.COMPANY_CD = EPL.COMPANY_CD AND ERL.CRTR_DT = EPL.PAY_PRRG_DT AND SUBSTR(ERL.LNKNG_OCRN_ID, 0 , 1 ) = EPL.ENDW_FG_CD AND SUBSTR(ERL.LNKNG_OCRN_ID, 2 , 8 ) = EPL.CRTR_DT AND SUBSTR(ERL.LNKNG_OCRN_ID, 10 , 2 ) = EPL.FG_CD AND SUBSTR(ERL.LNKNG_OCRN_ID, 12 ) = EPL.PAY_SQ LEFT JOIN HR_WLFR_ACCT_INFO_Z20342 WAI ON WAI.TSK_FG_CD = '040' AND WAI.ETC_01_CNTN = EPL.FG_CD AND WAI.ETC_02_CNTN IS NULL LEFT JOIN HR_WLFR_ACCT_INFO_Z20342 WAI2 ON WAI2.TSK_FG_CD = '040' AND WAI2.ETC_01_CNTN = EPL.FG_CD AND WAI2.DTL_CNTN = EPL.DTL_CNTN WHERE EPL.ENDW_FG_CD = '2' AND MC.REL_FLAG_1_CD IS NULL AND EPL.ATHZ_ST_CD IN ('4' , '50' ) AND EPL.ATHZ_ST_CD = '4' UNION ALL SELECT EPL.COMPANY_CD , EPL.ENDW_FG_CD , EPL.CRTR_DT , EPL.FG_CD , EPL.PAY_SQ , EPL.PARTNER_CD AS EMP_NO , CPM.PARTNER_NM AS KOR_NM , MPM.BANK_CD , MPM.ACNT_NO , MPM.DPSR_NM , '강원랜드 상조회' AS IN_DPSR_NM , EPL.PAY_AMT , EPL.ATCH_FILE_DC , EPL.ATHZ_DOC_NO , EPL.ATHZ_ST_CD , EPL.PAY_PRRG_DT , EPL.ACTG_DT , TO_CHAR(ERL.CLOSE_DTS, 'yyyyMMdd' ) AS OUT_PAY_DT , HEM2.KOR_NM AS CLOSE_ID , EPL.CLOSE_DTS , ERL.ACNT_NO AS IN_OUT_ACNT_NO , ERL.LN_SQ AS IN_OUT_LN_SQ , ERL.CRTR_DT AS IN_OUT_CRTR_DT , ERL.ACCT_CD AS IN_OUT_ACCT_CD , WAI.ACCT_CD FROM HR_ENDW_PAY_LIST_Z20342 EPL LEFT OUTER JOIN MA_PARTNER_MST MPM ON MPM.COMPANY_CD = EPL.COMPANY_CD AND MPM.PARTNER_CD = EPL.PARTNER_CD LEFT OUTER JOIN CI_PARTNER_MST CPM ON CPM.PARTNER_CD = EPL.PARTNER_CD LEFT OUTER JOIN HR_EMP_MST HEM2 ON HEM2.COMPANY_CD = EPL.COMPANY_CD AND HEM2.EMP_NO = EPL.CLOSE_ID INNER JOIN MA_CODEDTL MC ON MC.COMPANY_CD = EPL.COMPANY_CD AND MC.SYSDEF_CD = EPL.FG_CD AND MC.MODULE_CD = 'HR' AND MC.FIELD_CD = 'Z401_20342' LEFT OUTER JOIN HR_ENDW_RCPPAY_LIST_Z20342 ERL ON ERL.COMPANY_CD = EPL.COMPANY_CD AND ERL.CRTR_DT = EPL.PAY_PRRG_DT AND SUBSTR(ERL.LNKNG_OCRN_ID, 0 , 1 ) = EPL.ENDW_FG_CD AND SUBSTR(ERL.LNKNG_OCRN_ID, 2 , 8 ) = EPL.CRTR_DT AND SUBSTR(ERL.LNKNG_OCRN_ID, 10 , 2 ) = EPL.FG_CD AND SUBSTR(ERL.LNKNG_OCRN_ID, 12 ) = EPL.PAY_SQ LEFT JOIN HR_WLFR_ACCT_INFO_Z20342 WAI ON WAI.TSK_FG_CD = '040' AND WAI.ETC_01_CNTN = EPL.FG_CD AND WAI.ETC_02_CNTN IS NULL WHERE EPL.ENDW_FG_CD = '2' AND MC.REL_FLAG_1_CD = '1' AND EPL.ATHZ_ST_CD IN ('4' , '50' ) AND EPL.ATHZ_ST_CD = '4' UNION ALL SELECT EPL.COMPANY_CD , EPL.ENDW_FG_CD , EPL.CRTR_DT , EPL.FG_CD , EPL.PAY_SQ , EPL.PARTNER_CD AS EMP_NO , CPM.PARTNER_NM AS KOR_NM , MPM.BANK_CD , MPM.ACNT_NO , MPM.DPSR_NM , '강원랜드 상조회' AS IN_DPSR_NM , EPL.PAY_AMT , EPL.ATCH_FILE_DC , EPL.ATHZ_DOC_NO , EPL.ATHZ_ST_CD , EPL.PAY_PRRG_DT , EPL.ACTG_DT , TO_CHAR(ERL.CLOSE_DTS, 'yyyyMMdd' ) AS OUT_PAY_DT , HEM2.KOR_NM AS CLOSE_ID , EPL.CLOSE_DTS , ERL.ACNT_NO AS IN_OUT_ACNT_NO , ERL.LN_SQ AS IN_OUT_LN_SQ , ERL.CRTR_DT AS IN_OUT_CRTR_DT , ERL.ACCT_CD AS IN_OUT_ACCT_CD , WAI2.ACCT_CD FROM HR_ENDW_PAY_LIST_Z20342 EPL LEFT OUTER JOIN MA_PARTNER_MST MPM ON MPM.COMPANY_CD = EPL.COMPANY_CD AND MPM.PARTNER_CD = EPL.PARTNER_CD LEFT OUTER JOIN CI_PARTNER_MST CPM ON CPM.PARTNER_CD = EPL.PARTNER_CD LEFT OUTER JOIN HR_EMP_MST HEM2 ON HEM2.COMPANY_CD = EPL.COMPANY_CD AND HEM2.EMP_NO = EPL.CLOSE_ID INNER JOIN MA_CODEDTL MC ON MC.COMPANY_CD = EPL.COMPANY_CD AND MC.SYSDEF_CD = EPL.FG_CD AND MC.MODULE_CD = 'HR' AND MC.FIELD_CD = 'Z401_20342' LEFT OUTER JOIN HR_ENDW_RCPPAY_LIST_Z20342 ERL ON ERL.COMPANY_CD = EPL.COMPANY_CD AND ERL.CRTR_DT = EPL.PAY_PRRG_DT AND SUBSTR(ERL.LNKNG_OCRN_ID, 0 , 1 ) = EPL.ENDW_FG_CD AND SUBSTR(ERL.LNKNG_OCRN_ID, 2 , 8 ) = EPL.CRTR_DT AND SUBSTR(ERL.LNKNG_OCRN_ID, 10 , 2 ) = EPL.FG_CD AND SUBSTR(ERL.LNKNG_OCRN_ID, 12 ) = EPL.PAY_SQ LEFT JOIN HR_WLFR_ACCT_INFO_Z20342 WAI2 ON WAI2.TSK_FG_CD = '040' AND WAI2.ETC_01_CNTN = EPL.FG_CD AND WAI2.DTL_CNTN = SUBSTR(EPL.DTL_CNTN, INSTR(EPL.DTL_CNTN, '_' ) + 1 ) WHERE EPL.ENDW_FG_CD = '2' AND MC.FLAG_CD = '9' AND EPL.EMP_NO IS NULL AND EPL.ATHZ_ST_CD IN ('4' , '50' ) AND EPL.ATHZ_ST_CD = '4' ORDER BY FG_CD, CRTR_DT, ATHZ_ST_CD ) TT ) T WHERE T.ROW_NUM BETWEEN '0' + 1 AND '400' + '0'</t>
  </si>
  <si>
    <t xml:space="preserve"> </t>
    <phoneticPr fontId="4" type="noConversion"/>
  </si>
  <si>
    <t>42차</t>
    <phoneticPr fontId="4" type="noConversion"/>
  </si>
  <si>
    <t>운영</t>
    <phoneticPr fontId="4" type="noConversion"/>
  </si>
  <si>
    <t>2025-12-15 15:15:03</t>
  </si>
  <si>
    <t>SELECT C.FLAG_CD AS ACCT_CD , C.SYSDEF_NM AS ACCT_NM , SUM(CASE WHEN B.DRCRFG_CD = '1' THEN B.DOCU_AMT ELSE COALESCE(BAN.BAN_AMT,0 ) END) AS DR_AMT , SUM(CASE WHEN B.DRCRFG_CD = '2' THEN B.DOCU_AMT ELSE COALESCE(BAN.BAN_AMT,0 ) END) AS CR_AMT , SUM(B.DOCU_AMT - COALESCE(BAN.BAN_AMT,0 )) AS DFNNT_AMT FROM FI_DOCU_MST A INNER JOIN FI_DOCU_DTL B ON B.COMPANY_CD = A.COMPANY_CD AND B.PC_CD = A.PC_CD AND B.DOCU_NO = A.DOCU_NO INNER JOIN MA_CODEDTL C ON C.COMPANY_CD = B.COMPANY_CD AND C.MODULE_CD = 'FI' AND C.FIELD_CD = 'Z124_20342' AND B.ACCT_CD IN (C.FLAG_CD,C.REL_FLAG_1_CD,C.REL_FLAG_2_CD,C.REL_FLAG_3_CD,C.REL_FLAG_4_CD,C.REL_FLAG_5_CD) INNER JOIN MA_COA_MST MCM ON MCM.COMPANY_CD = B.COMPANY_CD AND MCM.ACCT_CD = B.ACCT_CD LEFT OUTER JOIN FI_BAN_MST BAN ON BAN.COMPANY_CD = B.COMPANY_CD AND BAN.PC_CD = B.PC_CD AND BAN.DOCU_NO = B.DOCU_NO AND BAN.DOLINE_SQ = B.DOLINE_SQ WHERE A.COMPANY_CD = 'KL0001' AND A.ACTG_DT LIKE '202509%' AND A.PC_CD = '1000' AND B.DRCRFG_CD = MCM.DRCRFG_CD GROUP BY C.FLAG_CD, C.SYSDEF_NM</t>
  </si>
  <si>
    <t>운영</t>
    <phoneticPr fontId="4" type="noConversion"/>
  </si>
  <si>
    <t>2025-12-15 15:30:31</t>
  </si>
  <si>
    <t>WITH ACCOUNT AS ( SELECT MAD.ACGRP_CD, MAD.ACCT_CD FROM MA_ACGRP_DTL MAD LEFT JOIN MA_COA_MST MCM ON MCM.COMPANY_CD = MAD.COMPANY_CD AND MCM.GAAP_CD = MAD.GAAP_CD AND MCM.ACCT_CD = MAD.ACCT_CD WHERE MAD.COMPANY_CD = 'KL0001' AND MAD.GAAP_CD = '1' AND MAD.FSFORM_CD = 'D0012' ) SELECT FDDS.ACTG_DT, FDDS.DRCRFG_CD, ACC.ACGRP_CD, FDDS.ACCT_CD, COALESCE(FDDS.DOCU_AMT, 0 ) DOCU_AMT, COALESCE(FDDS.SETTLALT_AMT, 0 ) SETTLALT_AMT FROM FI_DOCU_DAY_SUM FDDS INNER JOIN ACCOUNT ACC ON ACC.ACCT_CD = FDDS.ACCT_CD LEFT JOIN MA_COA_MST MCM ON MCM.COMPANY_CD = FDDS.COMPANY_CD AND MCM.GAAP_CD = FDDS.GAAP_CD AND MCM.ACCT_CD = FDDS.ACCT_CD WHERE 1 =1 AND FDDS.COMPANY_CD = 'KL0001' AND (FDDS.PC_CD IN ( '1000' ) ) AND (FDDS.GAAP_CD = '1' OR FDDS.GAAP_CD = (SELECT MIN(GAAP_CD) FROM MA_COMPANY WHERE COMPANY_CD = 'KL0001' )) AND FDDS.SUM_FG = 'D' AND FDDS.ACTG_DT BETWEEN '20250100' AND '20251130' AND (FDDS.DOCU_AMT IS NOT NULL OR FDDS.SETTLALT_AMT IS NOT NULL) AND (FDDS.DOCU_AMT != 0 OR FDDS.SETTLALT_AMT != 0) ORDER BY FDDS.ACTG_DT, FDDS.ACCT_CD</t>
  </si>
  <si>
    <t>2025-12-15 15:50:12</t>
  </si>
  <si>
    <t>WITH RECURSIVE_HIERARCHY(ROOT_CD, CHILD_CD) AS ( SELECT M.PAV_GRP_CD AS ROOT_CD , M.PAV_GRP_CD AS CHILD_CD FROM CO_PAV_GRP_MST_Z20342 M WHERE PAV_GRP_TP_CD = '12' AND USE_YN = 'Y' UNION ALL SELECT RH.ROOT_CD , M.PAV_GRP_CD AS CHILD_CD FROM RECURSIVE_HIERARCHY RH JOIN CO_PAV_GRP_MST_Z20342 M ON M.UP_GRP_CD = RH.CHILD_CD WHERE PAV_GRP_TP_CD = '12' AND USE_YN = 'Y' ), PAP_DATA_JOIND AS ( SELECT RH.ROOT_CD , S.PAC5_VR , S.PAV_VN, OT.PCA_CD, OT.PCA_GRP_CD , OT.UP_GRP_CD FROM (SELECT ROOT_CD, CHILD_CD FROM RECURSIVE_HIERARCHY GROUP BY ROOT_CD, CHILD_CD) RH JOIN CO_PAP_SUM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SUBSTR(S.PLAN_YM, 1 , 4 ) = '2025' AND SUBSTR(S.PLAN_YM, 5 , 2 ) BETWEEN '01' AND '12' AND S.CCPV_CD = '000' ), PAP_PIVOT AS ( SELECT S.ROOT_CD , SUM(S.PAV_VN) AS TOTAL_AMT , SUM(CASE WHEN S.PCA_CD = '01' THEN S.PAV_VN ELSE 0 END) AS "01 PAP_AMT" , SUM(CASE WHEN S.PCA_CD = '02' THEN S.PAV_VN ELSE 0 END) AS "02 PAP_AMT" , SUM(CASE WHEN S.PCA_CD = '03' THEN S.PAV_VN ELSE 0 END) AS "03 PAP_AMT" , SUM(CASE WHEN S.PCA_CD = '04' THEN S.PAV_VN ELSE 0 END) AS "04 PAP_AMT" , SUM(CASE WHEN S.PCA_CD = '05' THEN S.PAV_VN ELSE 0 END) AS "05 PAP_AMT" , SUM(CASE WHEN S.PCA_CD = '06' THEN S.PAV_VN ELSE 0 END) AS "06 PAP_AMT" , SUM(CASE WHEN S.PCA_CD = '07' THEN S.PAV_VN ELSE 0 END) AS "07 PAP_AMT" , SUM(CASE WHEN S.PCA_CD = '09' THEN S.PAV_VN ELSE 0 END) AS "09 PAP_AMT" , SUM(CASE WHEN S.PCA_CD = '10' THEN S.PAV_VN ELSE 0 END) AS "10 PAP_AMT" , SUM(CASE WHEN S.UP_GRP_CD = '100' THEN S.PAV_VN ELSE 0 END) AS "100 PAP_AMT" , SUM(CASE WHEN S.PCA_GRP_CD = '110' THEN S.PAV_VN ELSE 0 END) AS "110 PAP_AMT" , SUM(CASE WHEN S.PCA_GRP_CD = '1000' THEN S.PAV_VN ELSE 0 END) AS "1000 PAP_AMT" , SUM(CASE WHEN S.PCA_GRP_CD = '120' THEN S.PAV_VN ELSE 0 END) AS "120 PAP_AMT" FROM PAP_DATA_JOIND S GROUP BY S.ROOT_CD ), PREYEAR_DATA_JOINED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-1 AND SUBSTR(S.ACPE_YM, 5 , 2 ) BETWEEN '01' AND '12' ), PREYEAR_PIVOT AS ( SELECT S.ROOT_CD , SUM(S.PAV_VN) AS TOTAL_AMT , SUM(CASE WHEN S.PCA_CD = '01' THEN S.PAV_VN ELSE 0 END) AS "01 PREPAA_AMT" , SUM(CASE WHEN S.PCA_CD = '02' THEN S.PAV_VN ELSE 0 END) AS "02 PREPAA_AMT" , SUM(CASE WHEN S.PCA_CD = '03' THEN S.PAV_VN ELSE 0 END) AS "03 PREPAA_AMT" , SUM(CASE WHEN S.PCA_CD = '04' THEN S.PAV_VN ELSE 0 END) AS "04 PREPAA_AMT" , SUM(CASE WHEN S.PCA_CD = '05' THEN S.PAV_VN ELSE 0 END) AS "05 PREPAA_AMT" , SUM(CASE WHEN S.PCA_CD = '06' THEN S.PAV_VN ELSE 0 END) AS "06 PREPAA_AMT" , SUM(CASE WHEN S.PCA_CD = '07' THEN S.PAV_VN ELSE 0 END) AS "07 PREPAA_AMT" , SUM(CASE WHEN S.PCA_CD = '09' THEN S.PAV_VN ELSE 0 END) AS "09 PREPAA_AMT" , SUM(CASE WHEN S.PCA_CD = '10' THEN S.PAV_VN ELSE 0 END) AS "10 PREPAA_AMT" , SUM(CASE WHEN S.UP_GRP_CD = '100' THEN S.PAV_VN ELSE 0 END) AS "100 PREPAA_AMT" , SUM(CASE WHEN S.PCA_GRP_CD = '110' THEN S.PAV_VN ELSE 0 END) AS "110 PREPAA_AMT" , SUM(CASE WHEN S.PCA_GRP_CD = '1000' THEN S.PAV_VN ELSE 0 END) AS "1000 PREPAA_AMT" , SUM(CASE WHEN S.PCA_GRP_CD = '120' THEN S.PAV_VN ELSE 0 END) AS "120 PREPAA_AMT" FROM PREYEAR_DATA_JOINED S GROUP BY S.ROOT_CD ), YEAR_DATA_JOINED AS ( SELECT RH.ROOT_CD , S.PAC5_VR , S.PAV_VN, OT.PCA_CD, OT.PCA_GRP_CD , OT.UP_GRP_CD FROM (SELECT ROOT_CD, CHILD_CD FROM RECURSIVE_HIERARCHY GROUP BY ROOT_CD, CHILD_CD) RH JOIN CO_PAA_SUM S ON RH.CHILD_CD = S.PAV_CD JOIN ( SELECT MPGM.UP_GRP_CD, MPGM.PCA_GRP_CD, MPGM.PCA_GRP_NM, MPGD.PCA_CD , MPM.PCA_NM FROM MA_PCAGRP_MST MPGM LEFT JOIN MA_PCAGRP_DTL MPGD ON MPGD.COMPANY_CD = MPGM.COMPANY_CD AND MPGD.PCA_GRP_CD = MPGM.PCA_GRP_CD LEFT JOIN MA_PCA_MST MPM ON MPM.PCA_CD = MPGD.PCA_CD WHERE MPGM.COMPANY_CD = 'KL0001' AND MPGD.PCA_CD != '01' ) OT ON S.PAC1_VR = OT.PCA_CD WHERE 1 =1 AND S.COMPANY_CD = 'KL0001' AND SUBSTR(S.ACPE_YM, 1 , 4 ) = '2025' AND SUBSTR(S.ACPE_YM, 5 , 2 ) BETWEEN '01' AND '12' ), YEAR_PIVOT AS ( SELECT S.ROOT_CD , SUM(S.PAV_VN) AS TOTAL_AMT , SUM(CASE WHEN S.PCA_CD = '01' THEN S.PAV_VN ELSE 0 END) AS "01 YEARPAA_AMT" , SUM(CASE WHEN S.PCA_CD = '02' THEN S.PAV_VN ELSE 0 END) AS "02 YEARPAA_AMT" , SUM(CASE WHEN S.PCA_CD = '03' THEN S.PAV_VN ELSE 0 END) AS "03 YEARPAA_AMT" , SUM(CASE WHEN S.PCA_CD = '04' THEN S.PAV_VN ELSE 0 END) AS "04 YEARPAA_AMT" , SUM(CASE WHEN S.PCA_CD = '05' THEN S.PAV_VN ELSE 0 END) AS "05 YEARPAA_AMT" , SUM(CASE WHEN S.PCA_CD = '06' THEN S.PAV_VN ELSE 0 END) AS "06 YEARPAA_AMT" , SUM(CASE WHEN S.PCA_CD = '07' THEN S.PAV_VN ELSE 0 END) AS "07 YEARPAA_AMT" , SUM(CASE WHEN S.PCA_CD = '09' THEN S.PAV_VN ELSE 0 END) AS "09 YEARPAA_AMT" , SUM(CASE WHEN S.PCA_CD = '10' THEN S.PAV_VN ELSE 0 END) AS "10 YEARPAA_AMT" , SUM(CASE WHEN S.UP_GRP_CD = '100' THEN S.PAV_VN ELSE 0 END) AS "100 YEARPAA_AMT" , SUM(CASE WHEN S.PCA_GRP_CD = '110' THEN S.PAV_VN ELSE 0 END) AS "110 YEARPAA_AMT" , SUM(CASE WHEN S.PCA_GRP_CD = '1000' THEN S.PAV_VN ELSE 0 END) AS "1000 YEARPAA_AMT" , SUM(CASE WHEN S.PCA_GRP_CD = '120' THEN S.PAV_VN ELSE 0 END) AS "120 YEARPAA_AMT" FROM YEAR_DATA_JOINED S GROUP BY S.ROOT_CD ) SELECT M.PRINT_SQ , M.RMK_CNTN , M.UP_GRP_CD , M.PAV_GRP_CD , CASE WHEN SUBSTR(M.RMK_CNTN, 1 , 1 ) = '1' THEN M.PAV_GRP_NM WHEN SUBSTR(M.RMK_CNTN, 1 , 1 ) = '2' THEN ' ' || M.PAV_GRP_NM WHEN SUBSTR(M.RMK_CNTN, 1 , 1 ) = '3' THEN ' ' || M.PAV_GRP_NM END PAV_GRP_NM , NVL(PAP_PS.TOTAL_AMT/1 , 0 ) AS PAP_TOTAL_AMT , NVL(PRE_PS.TOTAL_AMT/1 , 0 ) AS PRE_TOTAL_AMT , NVL(YEAR_PS.TOTAL_AMT/1 , 0 ) AS YEAR_TOTAL_AMT , NVL(YEAR_PS.TOTAL_AMT/1 , 0 ) - NVL(PAP_PS.TOTAL_AMT/1 , 0 ) AS PAP_TOTAL_INCDEC_AMT , CASE WHEN NVL(PAP_PS.TOTAL_AMT, 0 ) = 0 THEN 0 ELSE NVL( ROUND( ( (NVL(YEAR_PS.TOTAL_AMT/1 , 0 ) - NVL(PAP_PS.TOTAL_AMT/1 , 0 )) / NVL(PAP_PS.TOTAL_AMT/1 , 0 ) )*100 , 2 ) ,0 ) END PAP_TOTAL_INCDEC_RATE , NVL(YEAR_PS.TOTAL_AMT/1 , 0 ) - NVL(PRE_PS.TOTAL_AMT/1 , 0 ) AS YEAR_TOTAL_INCDEC_AMT , CASE WHEN NVL(PRE_PS.TOTAL_AMT, 0 ) = 0 THEN 0 ELSE NVL( ROUND( ( (NVL(YEAR_PS.TOTAL_AMT/1 , 0 ) - NVL(PRE_PS.TOTAL_AMT/1 , 0 )) / NVL(PRE_PS.TOTAL_AMT/1 , 0 ) )*100 , 2 ), 0 ) END YEAR_TOTAL_INCDEC_RATE , NVL(PAP_PS."01 PAP_AMT"/1 , 0 ) AS "01 PAP_AMT" , NVL(PAP_PS."02 PAP_AMT"/1 , 0 ) AS "02 PAP_AMT" , NVL(PAP_PS."03 PAP_AMT"/1 , 0 ) AS "03 PAP_AMT" , NVL(PAP_PS."04 PAP_AMT"/1 , 0 ) AS "04 PAP_AMT" , NVL(PAP_PS."05 PAP_AMT"/1 , 0 ) AS "05 PAP_AMT" , NVL(PAP_PS."06 PAP_AMT"/1 , 0 ) AS "06 PAP_AMT" , NVL(PAP_PS."07 PAP_AMT"/1 , 0 ) AS "07 PAP_AMT" , NVL(PAP_PS."09 PAP_AMT"/1 , 0 ) AS "09 PAP_AMT" , NVL(PAP_PS."10 PAP_AMT"/1 , 0 ) AS "10 PAP_AMT" , NVL(PAP_PS."100 PAP_AMT"/1 , 0 ) AS "100 PAP_AMT" , NVL(PAP_PS."110 PAP_AMT"/1 , 0 ) AS "110 PAP_AMT" , NVL(PAP_PS."1000 PAP_AMT"/1 , 0 ) AS "1000 PAP_AMT" , NVL(PAP_PS."120 PAP_AMT"/1 , 0 ) AS "120 PAP_AMT" , NVL(PRE_PS."01 PREPAA_AMT"/1 , 0 ) AS "01 PREPAA_AMT" , NVL(PRE_PS."02 PREPAA_AMT"/1 , 0 ) AS "02 PREPAA_AMT" , NVL(PRE_PS."03 PREPAA_AMT"/1 , 0 ) AS "03 PREPAA_AMT" , NVL(PRE_PS."04 PREPAA_AMT"/1 , 0 ) AS "04 PREPAA_AMT" , NVL(PRE_PS."05 PREPAA_AMT"/1 , 0 ) AS "05 PREPAA_AMT" , NVL(PRE_PS."06 PREPAA_AMT"/1 , 0 ) AS "06 PREPAA_AMT" , NVL(PRE_PS."07 PREPAA_AMT"/1 , 0 ) AS "07 PREPAA_AMT" , NVL(PRE_PS."09 PREPAA_AMT"/1 , 0 ) AS "09 PREPAA_AMT" , NVL(PRE_PS."10 PREPAA_AMT"/1 , 0 ) AS "10 PREPAA_AMT" , NVL(PRE_PS."100 PREPAA_AMT"/1 , 0 ) AS "100 PREPAA_AMT" , NVL(PRE_PS."110 PREPAA_AMT"/1 , 0 ) AS "110 PREPAA_AMT" , NVL(PRE_PS."1000 PREPAA_AMT"/1 , 0 ) AS "1000 PREPAA_AMT" , NVL(PRE_PS."120 PREPAA_AMT"/1 , 0 ) AS "120 PREPAA_AMT" , NVL(YEAR_PS."01 YEARPAA_AMT"/1 , 0 ) AS "01 YEARPAA_AMT" , NVL(YEAR_PS."02 YEARPAA_AMT"/1 , 0 ) AS "02 YEARPAA_AMT" , NVL(YEAR_PS."03 YEARPAA_AMT"/1 , 0 ) AS "03 YEARPAA_AMT" , NVL(YEAR_PS."04 YEARPAA_AMT"/1 , 0 ) AS "04 YEARPAA_AMT" , NVL(YEAR_PS."05 YEARPAA_AMT"/1 , 0 ) AS "05 YEARPAA_AMT" , NVL(YEAR_PS."06 YEARPAA_AMT"/1 , 0 ) AS "06 YEARPAA_AMT" , NVL(YEAR_PS."07 YEARPAA_AMT"/1 , 0 ) AS "07 YEARPAA_AMT" , NVL(YEAR_PS."09 YEARPAA_AMT"/1 , 0 ) AS "09 YEARPAA_AMT" , NVL(YEAR_PS."10 YEARPAA_AMT"/1 , 0 ) AS "10 YEARPAA_AMT" , NVL(YEAR_PS."100 YEARPAA_AMT"/1 , 0 ) AS "100 YEARPAA_AMT" , NVL(YEAR_PS."110 YEARPAA_AMT"/1 , 0 ) AS "110 YEARPAA_AMT" , NVL(YEAR_PS."1000 YEARPAA_AMT"/1 , 0 ) AS "1000 YEARPAA_AMT" , NVL(YEAR_PS."120 YEARPAA_AMT"/1 , 0 ) AS "120 YEARPAA_AMT" , NVL( NVL(YEAR_PS."01 YEARPAA_AMT"/1 , 0 ) - NVL(PAP_PS."01 PAP_AMT"/1 , 0 ) , 0 ) AS "01 PAP_INCDEC_AMT" , NVL( NVL(YEAR_PS."02 YEARPAA_AMT"/1 , 0 ) - NVL(PAP_PS."02 PAP_AMT"/1 , 0 ) , 0 ) AS "02 PAP_INCDEC_AMT" , NVL( NVL(YEAR_PS."03 YEARPAA_AMT"/1 , 0 ) - NVL(PAP_PS."03 PAP_AMT"/1 , 0 ) , 0 ) AS "03 PAP_INCDEC_AMT" , NVL( NVL(YEAR_PS."04 YEARPAA_AMT"/1 , 0 ) - NVL(PAP_PS."04 PAP_AMT"/1 , 0 ) , 0 ) AS "04 PAP_INCDEC_AMT" , NVL( NVL(YEAR_PS."05 YEARPAA_AMT"/1 , 0 ) - NVL(PAP_PS."05 PAP_AMT"/1 , 0 ) , 0 ) AS "05 PAP_INCDEC_AMT" , NVL( NVL(YEAR_PS."06 YEARPAA_AMT"/1 , 0 ) - NVL(PAP_PS."06 PAP_AMT"/1 , 0 ) , 0 ) AS "06 PAP_INCDEC_AMT" , NVL( NVL(YEAR_PS."07 YEARPAA_AMT"/1 , 0 ) - NVL(PAP_PS."07 PAP_AMT"/1 , 0 ) , 0 ) AS "07 PAP_INCDEC_AMT" , NVL( NVL(YEAR_PS."09 YEARPAA_AMT"/1 , 0 ) - NVL(PAP_PS."09 PAP_AMT"/1 , 0 ) , 0 ) AS "09 PAP_INCDEC_AMT" , NVL( NVL(YEAR_PS."10 YEARPAA_AMT"/1 , 0 ) - NVL(PAP_PS."10 PAP_AMT"/1 , 0 ) , 0 ) AS "10 PAP_INCDEC_AMT" , NVL( NVL(YEAR_PS."100 YEARPAA_AMT"/1 , 0 ) - NVL(PAP_PS."100 PAP_AMT"/1 , 0 ) , 0 ) AS "100 PAP_INCDEC_AMT" , NVL( NVL(YEAR_PS."110 YEARPAA_AMT"/1 , 0 ) - NVL(PAP_PS."110 PAP_AMT"/1 , 0 ) , 0 ) AS "110 PAP_INCDEC_AMT" , NVL( NVL(YEAR_PS."1000 YEARPAA_AMT"/1 , 0 ) - NVL(PAP_PS."1000 PAP_AMT"/1 , 0 ) , 0 ) AS "1000 PAP_INCDEC_AMT" , NVL( NVL(YEAR_PS."120 YEARPAA_AMT"/1 , 0 ) - NVL(PAP_PS."120 PAP_AMT"/1 , 0 ) , 0 ) AS "120 PAP_INCDEC_AMT" , CASE WHEN NVL(PAP_PS."01 PAP_AMT", 0 ) = 0 THEN 0 ELSE NVL( ROUND( ( (NVL(YEAR_PS."01 YEARPAA_AMT"/1 , 0 ) - NVL(PAP_PS."01 PAP_AMT"/1 , 0 )) / NVL(PAP_PS."01 PAP_AMT"/1 , 0 ) ) * 100 , 2 ), 0 ) END "01 PAP_INCDEC_RATE" , CASE WHEN NVL(PAP_PS."02 PAP_AMT", 0 ) = 0 THEN 0 ELSE NVL( ROUND( ( (NVL(YEAR_PS."02 YEARPAA_AMT"/1 , 0 ) - NVL(PAP_PS."02 PAP_AMT"/1 , 0 )) / NVL(PAP_PS."02 PAP_AMT"/1 , 0 ) ) * 100 , 2 ), 0 ) END "02 PAP_INCDEC_RATE" , CASE WHEN NVL(PAP_PS."03 PAP_AMT", 0 ) = 0 THEN 0 ELSE NVL( ROUND( ( (NVL(YEAR_PS."03 YEARPAA_AMT"/1 , 0 ) - NVL(PAP_PS."03 PAP_AMT"/1 , 0 )) / NVL(PAP_PS."03 PAP_AMT"/1 , 0 ) ) * 100 , 2 ), 0 ) END "03 PAP_INCDEC_RATE" , CASE WHEN NVL(PAP_PS."04 PAP_AMT", 0 ) = 0 THEN 0 ELSE NVL( ROUND( ( (NVL(YEAR_PS."04 YEARPAA_AMT"/1 , 0 ) - NVL(PAP_PS."04 PAP_AMT"/1 , 0 )) / NVL(PAP_PS."04 PAP_AMT"/1 , 0 ) ) * 100 , 2 ), 0 ) END "04 PAP_INCDEC_RATE" , CASE WHEN NVL(PAP_PS."05 PAP_AMT", 0 ) = 0 THEN 0 ELSE NVL( ROUND( ( (NVL(YEAR_PS."05 YEARPAA_AMT"/1 , 0 ) - NVL(PAP_PS."05 PAP_AMT"/1 , 0 )) / NVL(PAP_PS."05 PAP_AMT"/1 , 0 ) ) * 100 , 2 ), 0 ) END "05 PAP_INCDEC_RATE" , CASE WHEN NVL(PAP_PS."06 PAP_AMT", 0 ) = 0 THEN 0 ELSE NVL( ROUND( ( (NVL(YEAR_PS."06 YEARPAA_AMT"/1 , 0 ) - NVL(PAP_PS."06 PAP_AMT"/1 , 0 )) / NVL(PAP_PS."06 PAP_AMT"/1 , 0 ) ) * 100 , 2 ), 0 ) END "06 PAP_INCDEC_RATE" , CASE WHEN NVL(PAP_PS."07 PAP_AMT", 0 ) = 0 THEN 0 ELSE NVL( ROUND( ( (NVL(YEAR_PS."07 YEARPAA_AMT"/1 , 0 ) - NVL(PAP_PS."07 PAP_AMT"/1 , 0 )) / NVL(PAP_PS."07 PAP_AMT"/1 , 0 ) ) * 100 , 2 ), 0 ) END "07 PAP_INCDEC_RATE" , CASE WHEN NVL(PAP_PS."09 PAP_AMT", 0 ) = 0 THEN 0 ELSE NVL( ROUND( ( (NVL(YEAR_PS."09 YEARPAA_AMT"/1 , 0 ) - NVL(PAP_PS."09 PAP_AMT"/1 , 0 )) / NVL(PAP_PS."09 PAP_AMT"/1 , 0 ) ) * 100 , 2 ), 0 ) END "09 PAP_INCDEC_RATE" , CASE WHEN NVL(PAP_PS."10 PAP_AMT", 0 ) = 0 THEN 0 ELSE NVL( ROUND( ( (NVL(YEAR_PS."10 YEARPAA_AMT"/1 , 0 ) - NVL(PAP_PS."10 PAP_AMT"/1 , 0 )) / NVL(PAP_PS."10 PAP_AMT"/1 , 0 ) ) * 100 , 2 ), 0 ) END "10 PAP_INCDEC_RATE" , CASE WHEN NVL(PAP_PS."100 PAP_AMT", 0 ) = 0 THEN 0 ELSE NVL( ROUND( ( (NVL(YEAR_PS."100 YEARPAA_AMT"/1 , 0 ) - NVL(PAP_PS."100 PAP_AMT"/1 , 0 )) / NVL(PAP_PS."100 PAP_AMT"/1 , 0 ) ) * 100 , 2 ), 0 ) END "100 PAP_INCDEC_RATE" , CASE WHEN NVL(PAP_PS."110 PAP_AMT", 0 ) = 0 THEN 0 ELSE NVL( ROUND( ( (NVL(YEAR_PS."110 YEARPAA_AMT"/1 , 0 ) - NVL(PAP_PS."110 PAP_AMT"/1 , 0 )) / NVL(PAP_PS."110 PAP_AMT"/1 , 0 ) ) * 100 , 2 ), 0 ) END "110 PAP_INCDEC_RATE" , CASE WHEN NVL(PAP_PS."1000 PAP_AMT", 0 ) = 0 THEN 0 ELSE NVL( ROUND( ( (NVL(YEAR_PS."1000 YEARPAA_AMT"/1 , 0 ) - NVL(PAP_PS."1000 PAP_AMT"/1 , 0 )) / NVL(PAP_PS."1000 PAP_AMT"/1 , 0 ) ) * 100 , 2 ), 0 ) END "1000 PAP_INCDEC_RATE" , CASE WHEN NVL(PAP_PS."120 PAP_AMT", 0 ) = 0 THEN 0 ELSE NVL( ROUND( ( (NVL(YEAR_PS."120 YEARPAA_AMT"/1 , 0 ) - NVL(PAP_PS."120 PAP_AMT"/1 , 0 )) / NVL(PAP_PS."120 PAP_AMT"/1 , 0 ) ) * 100 , 2 ), 0 ) END "120 PAP_INCDEC_RATE" , NVL( NVL(YEAR_PS."01 YEARPAA_AMT"/1 , 0 ) - NVL(PRE_PS."01 PREPAA_AMT"/1 , 0 ) , 0 ) AS "01 YEAR_INCDEC_AMT" , NVL( NVL(YEAR_PS."02 YEARPAA_AMT"/1 , 0 ) - NVL(PRE_PS."02 PREPAA_AMT"/1 , 0 ) , 0 ) AS "02 YEAR_INCDEC_AMT" , NVL( NVL(YEAR_PS."03 YEARPAA_AMT"/1 , 0 ) - NVL(PRE_PS."03 PREPAA_AMT"/1 , 0 ) , 0 ) AS "03 YEAR_INCDEC_AMT" , NVL( NVL(YEAR_PS."04 YEARPAA_AMT"/1 , 0 ) - NVL(PRE_PS."04 PREPAA_AMT"/1 , 0 ) , 0 ) AS "04 YEAR_INCDEC_AMT" , NVL( NVL(YEAR_PS."05 YEARPAA_AMT"/1 , 0 ) - NVL(PRE_PS."05 PREPAA_AMT"/1 , 0 ) , 0 ) AS "05 YEAR_INCDEC_AMT" , NVL( NVL(YEAR_PS."06 YEARPAA_AMT"/1 , 0 ) - NVL(PRE_PS."06 PREPAA_AMT"/1 , 0 ) , 0 ) AS "06 YEAR_INCDEC_AMT" , NVL( NVL(YEAR_PS."07 YEARPAA_AMT"/1 , 0 ) - NVL(PRE_PS."07 PREPAA_AMT"/1 , 0 ) , 0 ) AS "07 YEAR_INCDEC_AMT" , NVL( NVL(YEAR_PS."09 YEARPAA_AMT"/1 , 0 ) - NVL(PRE_PS."09 PREPAA_AMT"/1 , 0 ) , 0 ) AS "09 YEAR_INCDEC_AMT" , NVL( NVL(YEAR_PS."10 YEARPAA_AMT"/1 , 0 ) - NVL(PRE_PS."10 PREPAA_AMT"/1 , 0 ) , 0 ) AS "10 YEAR_INCDEC_AMT" , NVL( NVL(YEAR_PS."100 YEARPAA_AMT"/1 , 0 ) - NVL(PRE_PS."100 PREPAA_AMT"/1 , 0 ) , 0 ) AS "100 YEAR_INCDEC_AMT" , NVL( NVL(YEAR_PS."110 YEARPAA_AMT"/1 , 0 ) - NVL(PRE_PS."110 PREPAA_AMT"/1 , 0 ) , 0 ) AS "110 YEAR_INCDEC_AMT" , NVL( NVL(YEAR_PS."1000 YEARPAA_AMT"/1 , 0 ) - NVL(PRE_PS."1000 PREPAA_AMT"/1 , 0 ) , 0 ) AS "1000 YEAR_INCDEC_AMT" , NVL( NVL(YEAR_PS."120 YEARPAA_AMT"/1 , 0 ) - NVL(PRE_PS."120 PREPAA_AMT"/1 , 0 ) , 0 ) AS "120 YEAR_INCDEC_AMT" , CASE WHEN NVL(PRE_PS."01 PREPAA_AMT", 0 ) = 0 THEN 0 ELSE NVL( ROUND( ( (NVL(YEAR_PS."01 YEARPAA_AMT"/1 , 0 ) - NVL(PRE_PS."01 PREPAA_AMT"/1 , 0 )) / NVL(PRE_PS."01 PREPAA_AMT"/1 , 0 ) )*100 , 2 ), 0 ) END "01 YEAR_INCDEC_RATE" , CASE WHEN NVL(PRE_PS."02 PREPAA_AMT", 0 ) = 0 THEN 0 ELSE NVL( ROUND( ( (NVL(YEAR_PS."02 YEARPAA_AMT"/1 , 0 ) - NVL(PRE_PS."02 PREPAA_AMT"/1 , 0 )) / NVL(PRE_PS."02 PREPAA_AMT"/1 , 0 ) )*100 , 2 ), 0 ) END "02 YEAR_INCDEC_RATE" , CASE WHEN NVL(PRE_PS."03 PREPAA_AMT", 0 ) = 0 THEN 0 ELSE NVL( ROUND( ( (NVL(YEAR_PS."03 YEARPAA_AMT"/1 , 0 ) - NVL(PRE_PS."03 PREPAA_AMT"/1 , 0 )) / NVL(PRE_PS."03 PREPAA_AMT"/1 , 0 ) )*100 , 2 ), 0 ) END "03 YEAR_INCDEC_RATE" , CASE WHEN NVL(PRE_PS."04 PREPAA_AMT", 0 ) = 0 THEN 0 ELSE NVL( ROUND( ( (NVL(YEAR_PS."04 YEARPAA_AMT"/1 , 0 ) - NVL(PRE_PS."04 PREPAA_AMT"/1 , 0 )) / NVL(PRE_PS."04 PREPAA_AMT"/1 , 0 ) )*100 , 2 ), 0 ) END "04 YEAR_INCDEC_RATE" , CASE WHEN NVL(PRE_PS."05 PREPAA_AMT", 0 ) = 0 THEN 0 ELSE NVL( ROUND( ( (NVL(YEAR_PS."05 YEARPAA_AMT"/1 , 0 ) - NVL(PRE_PS."05 PREPAA_AMT"/1 , 0 )) / NVL(PRE_PS."05 PREPAA_AMT"/1 , 0 ) )*100 , 2 ), 0 ) END "05 YEAR_INCDEC_RATE" , CASE WHEN NVL(PRE_PS."06 PREPAA_AMT", 0 ) = 0 THEN 0 ELSE NVL( ROUND( ( (NVL(YEAR_PS."06 YEARPAA_AMT"/1 , 0 ) - NVL(PRE_PS."06 PREPAA_AMT"/1 , 0 )) / NVL(PRE_PS."06 PREPAA_AMT"/1 , 0 ) )*100 , 2 ), 0 ) END "06 YEAR_INCDEC_RATE" , CASE WHEN NVL(PRE_PS."07 PREPAA_AMT", 0 ) = 0 THEN 0 ELSE NVL( ROUND( ( (NVL(YEAR_PS."07 YEARPAA_AMT"/1 , 0 ) - NVL(PRE_PS."07 PREPAA_AMT"/1 , 0 )) / NVL(PRE_PS."07 PREPAA_AMT"/1 , 0 ) )*100 , 2 ), 0 ) END "07 YEAR_INCDEC_RATE" , CASE WHEN NVL(PRE_PS."09 PREPAA_AMT", 0 ) = 0 THEN 0 ELSE NVL( ROUND( ( (NVL(YEAR_PS."09 YEARPAA_AMT"/1 , 0 ) - NVL(PRE_PS."09 PREPAA_AMT"/1 , 0 )) / NVL(PRE_PS."09 PREPAA_AMT"/1 , 0 ) )*100 , 2 ), 0 ) END "09 YEAR_INCDEC_RATE" , CASE WHEN NVL(PRE_PS."10 PREPAA_AMT", 0 ) = 0 THEN 0 ELSE NVL( ROUND( ( (NVL(YEAR_PS."10 YEARPAA_AMT"/1 , 0 ) - NVL(PRE_PS."10 PREPAA_AMT"/1 , 0 )) / NVL(PRE_PS."10 PREPAA_AMT"/1 , 0 ) )*100 , 2 ), 0 ) END "10 YEAR_INCDEC_RATE" , CASE WHEN NVL(PRE_PS."100 PREPAA_AMT", 0 ) = 0 THEN 0 ELSE NVL( ROUND( ( (NVL(YEAR_PS."100 YEARPAA_AMT"/1 , 0 ) - NVL(PRE_PS."100 PREPAA_AMT"/1 , 0 )) / NVL(PRE_PS."100 PREPAA_AMT"/1 , 0 ) )*100 , 2 ), 0 ) END "100 YEAR_INCDEC_RATE" , CASE WHEN NVL(PRE_PS."110 PREPAA_AMT", 0 ) = 0 THEN 0 ELSE NVL( ROUND( ( (NVL(YEAR_PS."110 YEARPAA_AMT"/1 , 0 ) - NVL(PRE_PS."110 PREPAA_AMT"/1 , 0 )) / NVL(PRE_PS."110 PREPAA_AMT"/1 , 0 ) )*100 , 2 ), 0 ) END "110 YEAR_INCDEC_RATE" , CASE WHEN NVL(PRE_PS."1000 PREPAA_AMT", 0 ) = 0 THEN 0 ELSE NVL( ROUND( ( (NVL(YEAR_PS."1000 YEARPAA_AMT"/1 , 0 ) - NVL(PRE_PS."1000 PREPAA_AMT"/1 , 0 )) / NVL(PRE_PS."1000 PREPAA_AMT"/1 , 0 ) )*100 , 2 ), 0 ) END "1000 YEAR_INCDEC_RATE" , CASE WHEN NVL(PRE_PS."120 PREPAA_AMT", 0 ) = 0 THEN 0 ELSE NVL( ROUND( ( (NVL(YEAR_PS."120 YEARPAA_AMT"/1 , 0 ) - NVL(PRE_PS."120 PREPAA_AMT"/1 , 0 )) / NVL(PRE_PS."120 PREPAA_AMT"/1 , 0 ) )*100 , 2 ), 0 ) END "120 YEAR_INCDEC_RATE" FROM CO_PAV_GRP_MST_Z20342 M LEFT JOIN PAP_PIVOT PAP_PS ON M.PAV_GRP_CD = PAP_PS.ROOT_CD LEFT JOIN PREYEAR_PIVOT PRE_PS ON M.PAV_GRP_CD = PRE_PS.ROOT_CD LEFT JOIN YEAR_PIVOT YEAR_PS ON M.PAV_GRP_CD = YEAR_PS.ROOT_CD WHERE M.PAV_GRP_TP_CD = '12' AND M.PRINT_SQ IS NOT NULL AND M.USE_YN = 'Y' ORDER BY M.PRINT_SQ</t>
  </si>
  <si>
    <t xml:space="preserve"> </t>
    <phoneticPr fontId="4" type="noConversion"/>
  </si>
  <si>
    <t>42차</t>
    <phoneticPr fontId="4" type="noConversion"/>
  </si>
  <si>
    <t>2025-12-16 09:43:28</t>
  </si>
  <si>
    <t>SELECT * FROM ( SELECT ROWNUM AS ROW_NUM, TT.* FROM ( SELECT MSOH.EMP_NO, EMP.KOR_NM, FN_DEC_SAVE_CM_CRYPT_INFO_Z20342 (FN_ENC_STYLE_Z20342('JUMIN' ), EMP.RES_NO ) AS RES_NO, MSOH.ASG_SQ, MSOH.COTRB_DC, MSOH.COTRB_AMT, MSOH.PRCH_DT, MSOH.PRCH_UM, MSOH.DPTG_YR3_STOCK_CNT, MSOH.DPTG_YR3_DT, MSOH.DPTG_YR1_STOCK_CNT, MSOH.DPTG_YR1_DT, MSOH.WTHDRWL_STOCK_CNT, MSOH.TRAN_DT, MSOH.PUCHAS_AMT, MSOH.WTHDRWL_AMT, MSOH.INTAX_AMT, MSOH.IHNTS_AMT, MSOH.RMK_CNTN FROM HR_MBST_STOCK_OPER_HST_Z20342 MSOH LEFT OUTER JOIN HR_EMP_MST EMP ON MSOH.EMP_NO = EMP.EMP_NO AND MSOH.COMPANY_CD = EMP.COMPANY_CD WHERE MSOH.COMPANY_CD = 'KL0001' ORDER BY MSOH.EMP_NO, MSOH.ASG_SQ ) TT )T WHERE T.ROW_NUM BETWEEN '0' + 1 AND '100' + '0'</t>
  </si>
  <si>
    <t>2025-12-16 09:58:32</t>
  </si>
  <si>
    <t xml:space="preserve"> </t>
    <phoneticPr fontId="4" type="noConversion"/>
  </si>
  <si>
    <t>42차</t>
    <phoneticPr fontId="4" type="noConversion"/>
  </si>
  <si>
    <t>운영</t>
    <phoneticPr fontId="4" type="noConversion"/>
  </si>
  <si>
    <t>2025-12-16 11:55:22</t>
  </si>
  <si>
    <t>WITH ACCOUNT (COMPANY_CD, GAAP_CD, FSFORM_CD, ACCT_CD, RELACCT_CD) AS ( SELECT RET.COMPANY_CD, RET.GAAP_CD, RET.FSFORM_CD, RET.ACCT_CD, RET.RELACCT_CD FROM( SELECT MAD.COMPANY_CD, MAD.GAAP_CD, MAD.FSFORM_CD, MAD.ACCT_CD, MAD.RELACCT_CD FROM MA_ACGRP_DTL MAD LEFT JOIN MA_COA_MST MCM ON MCM.COMPANY_CD = MAD.COMPANY_CD AND MCM.GAAP_CD = MAD.GAAP_CD AND MCM.ACCT_CD = MAD.ACCT_CD WHERE MAD.COMPANY_CD = 'KL0001' AND MAD.GAAP_CD = '1' AND MAD.FSFORM_CD = 'D0042' UNION ALL SELECT MAD.COMPANY_CD, MAD.GAAP_CD, MAD.FSFORM_CD, MAD.ACCT_CD, MAD.RELACCT_CD FROM MA_ACGRP_DTL MAD INNER JOIN ( SELECT ACGRP_CD, ACCT_CD, PRINT_NO FROM MA_ACGRP_DTL WHERE COMPANY_CD = 'KL0001' AND GAAP_CD = '1' AND FSFORM_CD = 'D0042' AND PRINT_TYPE_CD IN ('52' , '53' , '56' , '57' , '58' , '59' , '60' , '61' , '79' , '81' , '83' , '85' , '80' , '82' , '84' , '86' ) ) REL ON MAD.RELACCT_CD = REL.ACCT_CD LEFT JOIN MA_COA_MST MCM ON MCM.COMPANY_CD = MAD.COMPANY_CD AND MCM.GAAP_CD = MAD.GAAP_CD AND MCM.ACCT_CD = MAD.RELACCT_CD WHERE MAD.COMPANY_CD = 'KL0001' AND MAD.GAAP_CD = '1' AND MAD.PRINT_TYPE_CD = '14' AND MAD.FSFORM_CD = ( SELECT COALESCE(MIN(RFR_BSFORM_CD), 'D0022' ) FROM MA_FSFORM_MST WHERE COMPANY_CD = 'KL0001' AND GAAP_CD = '1' AND FSFORM_CD = 'D0042' ) ) RET UNION ALL SELECT MAD2.COMPANY_CD, MAD2.GAAP_CD, MAD2.FSFORM_CD, MAD2.ACCT_CD, AC.RELACCT_CD FROM MA_ACGRP_DTL MAD2, ACCOUNT AC WHERE MAD2.COMPANY_CD = AC.COMPANY_CD AND MAD2.GAAP_CD = AC.GAAP_CD AND MAD2.FSFORM_CD = AC.FSFORM_CD AND AC.ACCT_CD = MAD2.UP_ACCT_CD ) SELECT FDDS.ACTG_DT ,FDDS.DRCRFG_CD ,FDDS.ACCT_CD ,FDDS.MNGD_CD AS MNGD_CD ,SUM(COALESCE(FDDS.DOCU_AMT, 0 )) DOCU_AMT ,SUM(COALESCE(FDDS.SETTLALT_AMT, 0 )) SETTLALT_AMT FROM FI_DOCU_DAY_SUM FDDS LEFT JOIN MA_COA_MST MCM ON MCM.COMPANY_CD = FDDS.COMPANY_CD AND MCM.GAAP_CD = FDDS.GAAP_CD AND MCM.ACCT_CD = FDDS.ACCT_CD WHERE FDDS.COMPANY_CD = 'KL0001' AND (FDDS.PC_CD IN ( '1000' ) ) AND (FDDS.GAAP_CD = '1' OR FDDS.GAAP_CD = (SELECT MIN(GAAP_CD) FROM MA_COMPANY WHERE COMPANY_CD = 'KL0001' )) AND FDDS.SUM_FG = 'D' AND FDDS.ACTG_DT BETWEEN '20240101' AND '20241231' AND FDDS.ACCT_CD IN(SELECT ACCT_CD FROM ACCOUNT) AND (FDDS.DOCU_AMT IS NOT NULL OR FDDS.SETTLALT_AMT IS NOT NULL) AND (FDDS.DOCU_AMT != 0 OR FDDS.SETTLALT_AMT != 0) GROUP BY FDDS.ACTG_DT, FDDS.DRCRFG_CD, FDDS.ACCT_CD, FDDS.MNGD_CD ORDER BY FDDS.ACTG_DT, FDDS.ACCT_CD</t>
  </si>
  <si>
    <t>42차</t>
    <phoneticPr fontId="4" type="noConversion"/>
  </si>
  <si>
    <t>2025-12-16 16:16:57</t>
  </si>
  <si>
    <t>SELECT FCADM.CARD_NO ,FCADM.DOCU_NO ,FCADM.CARD_APRVL_NO ,TO_CHAR(FCADM.APRVL_DTS,'yyyy-MM-dd' ) AS APRVL_DT ,TO_CHAR(FCADM.APRVL_DTS,'HH24:MI:DD' ) AS APRVL_DTS ,FCADM.APRVL_AMT ,HEM2.KOR_NM AS USER_EMP_NM ,FCADM.USER_EMP_NO ,FCADM.USER_DEPT_CD ,MDM.DEPT_NM AS USER_DEPT_NM ,FCADM.FRCS_NM ,FCADM.FRCS_ADDR ,FCADM.FRCS_BIZTP_NM ,FCADM.APRVL_CNCL_YN ,FCADM.ACTG_DT ,FCADM.PC_CD ,FCADM.WRT_DEPT_CD ,FCADM.WRT_EMP_NO ,FCADM.WRT_DT ,FCEI.HLDY_USE_YN ,FCEI.HLDY_USE_EXPL_CNTN ,FCEI.LTNG_TM_USE_YN ,FCEI.LTNG_TM_EXPL_CNTN ,FCEI.HOME_VICI_USE_YN ,FCEI.HOME_VICI_USE_EXPL_CNTN ,FCEI.DIVD_STLM_USE_YN ,FCEI.DIVD_STLM_EXPL_CNTN ,FCEI.SMLSM_STLM_YN ,FCEI.SMLSM_STLM_EXPL_CNTN ,FCEI.PCMT_PUR_YN ,FCEI.PCMT_PUR_EXPL_CNTN ,FCEI.GIFC_PUR_YN ,FCEI.GIFC_PUR_EXPL_CNTN ,FCEI.BIZTR_USE_YN ,FCEI.BIZTR_USE_EXPL_CNTN ,FCEI.DRK_PURPSE_USE_YN ,FCEI.DRK_PURPSE_EXPL_CNTN ,NVL(FCEI.LTOA_FG_CD,'01' ) AS LTOA_FG_CD ,FCEI.LTOA_SQ ,FCEI.ATHZ_ST_CD ,FN_DEC_SAVE_CM_CRYPT_INFO_Z20342(FN_ENC_STYLE_Z20342('CREDIT' ),FCADM.CARD_NO) AS CARD_NO_DEC ,CASE WHEN FCEI.LTOA_FG_CD = '05' THEN 'N' WHEN FCEI.BIZTR_USE_YN &lt;&gt; (SELECT CASE WHEN HDAM.DNL_ARLT_CD = 'OT' THEN 'Y' ELSE 'N' END FROM DUAL) THEN 'Y' WHEN FCEI.HLDY_USE_YN &lt;&gt; (SELECT CASE WHEN ( HDAM.DNL_ARLT_CD = 'AC' OR HDAM.DNL_ARLT_CD = 'AH' OR HDAM.DNL_ARLT_CD = 'AI' OR HDAM.DNL_ARLT_CD = 'AL' OR HDAM.DNL_ARLT_CD = 'AL0' OR HDAM.DNL_ARLT_CD = 'AL18' OR HDAM.DNL_ARLT_CD = 'BD' OR HDAM.DNL_ARLT_CD = 'BH' OR HDAM.DNL_ARLT_CD = 'BL' OR HDAM.DNL_ARLT_CD = 'CC' OR HDAM.DNL_ARLT_CD = 'CD' OR HDAM.DNL_ARLT_CD = 'CF' OR HDAM.DNL_ARLT_CD = 'CL' OR HDAM.DNL_ARLT_CD = 'DR' OR HDAM.DNL_ARLT_CD = 'EL' OR HDAM.DNL_ARLT_CD = 'FC' OR HDAM.DNL_ARLT_CD = 'HV' OR HDAM.DNL_ARLT_CD = 'IM' OR HDAM.DNL_ARLT_CD = 'IS' OR HDAM.DNL_ARLT_CD = 'IVF' OR HDAM.DNL_ARLT_CD = 'MA' OR HDAM.DNL_ARLT_CD = 'MC' OR HDAM.DNL_ARLT_CD = 'ME' OR HDAM.DNL_ARLT_CD = 'ME_C' OR HDAM.DNL_ARLT_CD = 'ME_I' OR HDAM.DNL_ARLT_CD = 'MF' OR HDAM.DNL_ARLT_CD = 'ML' OR HDAM.DNL_ARLT_CD = 'NH' OR HDAM.DNL_ARLT_CD = 'NH_F' OR HDAM.DNL_ARLT_CD = 'NH_L' OR HDAM.DNL_ARLT_CD = 'NW' OR HDAM.DNL_ARLT_CD = 'OD' OR HDAM.DNL_ARLT_CD = 'OL' OR HDAM.DNL_ARLT_CD = 'OV' OR HDAM.DNL_ARLT_CD = 'PID' OR HDAM.DNL_ARLT_CD = 'PL' OR HDAM.DNL_ARLT_CD = 'PV' OR HDAM.DNL_ARLT_CD = 'RE' OR HDAM.DNL_ARLT_CD = 'RL' OR HDAM.DNL_ARLT_CD = 'RV' OR HDAM.DNL_ARLT_CD = 'SH' OR HDAM.DNL_ARLT_CD = 'SI' OR HDAM.DNL_ARLT_CD = 'SL' OR HDAM.DNL_ARLT_CD = 'SO' OR HDAM.DNL_ARLT_CD = 'SV' OR HDAM.DNL_ARLT_CD = 'WO' OR HDAM.DNL_ARLT_CD = 'LK' OR HDAM.DNL_ARLT_CD = 'LO' OR HDAM.DNL_ARLT_CD = 'NP' OR HDAM.DNL_ARLT_CD = 'OI' OR HDAM.DNL_ARLT_CD = 'PE' OR HDAM.DNL_ARLT_CD = 'SP' OR HDAM.DNL_ARLT_CD = 'TS' OR HDAM.DNL_ARLT_CD = 'UL' OR HDAM.DNL_ARLT_CD = 'US' OR HDAM.DNL_ARLT_CD = 'AW' OR HDAM.DNL_ARLT_CD = 'FW' OR HDAM.DNL_ARLT_CD = 'DP' OR HDAM.DNL_ARLT_CD = 'WA' ) THEN 'Y' ELSE 'N' END FROM DUAL) THEN 'Y' WHEN FCEI.SMLSM_STLM_YN &lt;&gt; (SELECT CASE WHEN FCADM.APRVL_AMT &lt;= 10000 THEN 'Y' ELSE 'N' END FROM DUAL) THEN 'Y' WHEN FCEI.DRK_PURPSE_USE_YN &lt;&gt; (SELECT CASE WHEN REGEXP_LIKE(FRCS_NM,'포차|비어|맥주|주점|이자카야|호프' ) OR REGEXP_LIKE(FRCS_BIZTP_NM,'주점' ) THEN 'Y' ELSE 'N' END FROM DUAL) THEN 'Y' WHEN FCEI.LTNG_TM_USE_YN &lt;&gt; (SELECT CASE WHEN TO_CHAR(FCADM.APRVL_DTS,'HH24' ) = '23' OR TO_CHAR(FCADM.APRVL_DTS,'HH24' ) BETWEEN '00' AND '06' THEN 'Y' ELSE 'N' END FROM DUAL) THEN 'Y' ELSE 'N' END AS COLOR_YN FROM FI_CCCRD_APRVL_DC_MST_Z20342 FCADM LEFT JOIN FI_CCCRD_MNG_MST_Z20342 FCMM ON FCADM.COMPANY_CD = FCMM.COMPANY_CD AND FCADM.CARD_NO = FCMM.CARD_NO LEFT JOIN FI_CCCRD_MNG_DTL_Z20342 FCMD ON FCMM.COMPANY_CD = FCMD.COMPANY_CD AND FCMM.CARD_NO = FCMD.CARD_NO AND FCMM.VLID_TERM_YM = FCMD.VLID_TERM_YM LEFT OUTER JOIN ( SELECT B.* FROM ( SELECT MAX(LTOA_SQ) LTOA_SQ, CARD_NO , CARD_APRVL_NO , APRVL_CNCL_YN FROM FI_CCCRD_EXPL_INFO_Z20342 WHERE COMPANY_CD = 'KL0001' GROUP BY CARD_NO, CARD_APRVL_NO, APRVL_CNCL_YN ) A INNER JOIN FI_CCCRD_EXPL_INFO_Z20342 B ON B.CARD_NO = A.CARD_NO AND B.CARD_APRVL_NO = A.CARD_APRVL_NO AND B.APRVL_CNCL_YN = A.APRVL_CNCL_YN AND B.LTOA_SQ = A.LTOA_SQ ) FCEI ON FCADM.COMPANY_CD = FCEI.COMPANY_CD AND FCADM.CARD_NO = FCEI.CARD_NO AND FCADM.APRVL_CNCL_YN = FCEI.APRVL_CNCL_YN AND FCADM.CARD_APRVL_NO = FCEI.CARD_APRVL_NO LEFT OUTER JOIN ( SELECT B.DEPT_CD, B.DEPT_NM, B.DEPT_START_DT, B.HOD_NO FROM ( SELECT MAX(DEPT_START_DT) DEPT_START_DT, DEPT_CD FROM MA_DEPT_MST WHERE COMPANY_CD = 'KL0001' GROUP BY DEPT_CD ) A INNER JOIN MA_DEPT_MST B ON B.DEPT_CD = A.DEPT_CD AND B.DEPT_START_DT = A.DEPT_START_DT AND B.COMPANY_CD = 'KL0001' ) MDM ON FCMM.MNG_DEPT_CD = MDM.DEPT_CD LEFT OUTER JOIN ( SELECT B.DEPT_CD, B.DEPT_NM, B.DEPT_START_DT, B.HOD_NO FROM ( SELECT MAX(DEPT_START_DT) DEPT_START_DT, DEPT_CD FROM MA_DEPT_MST WHERE COMPANY_CD = 'KL0001' GROUP BY DEPT_CD ) A INNER JOIN MA_DEPT_MST B ON B.DEPT_CD = A.DEPT_CD AND B.DEPT_START_DT = A.DEPT_START_DT AND B.COMPANY_CD = 'KL0001' ) MDM2 ON FCADM.USER_DEPT_CD = MDM2.DEPT_CD LEFT OUTER JOIN HR_EMP_MST HEM ON FCMD.COMPANY_CD = HEM.COMPANY_CD AND MDM.HOD_NO = HEM.EMP_NO LEFT OUTER JOIN HR_EMP_MST HEM2 ON FCADM.COMPANY_CD = HEM2.COMPANY_CD AND FCADM.USER_EMP_NO= HEM2.EMP_NO LEFT OUTER JOIN HR_EMP_MST HEM3 ON FCMD.COMPANY_CD = HEM3.COMPANY_CD AND FCMD.STL_RSPT_EMP_NO= HEM3.EMP_NO LEFT OUTER JOIN HR_DNL_ARLT_MST_Z20342 HDAM ON HDAM.COMPANY_CD = 'KL0001' AND HDAM.EMP_NO = FCADM.USER_EMP_NO AND HDAM.BWRK_DT = TO_CHAR(FCADM.APRVL_DTS,'yyyyMMdd' ) WHERE 1 =1 AND TO_CHAR(FCADM.APRVL_DTS,'yyyyMMdd' ) BETWEEN '20251201' AND '20251216' AND FN_DEC_SAVE_CM_CRYPT_INFO_Z20342(FN_ENC_STYLE_Z20342('CREDIT' ),FCEI.CARD_NO) LIKE '%' || REPLACE('4265-8697-9944-8808' ,'-' ,'' ) ||'%' AND FCADM.DOCU_NO IS NOT NULL AND FCEI.LTOA_SQ IS NOT NULL</t>
  </si>
  <si>
    <t>운영</t>
    <phoneticPr fontId="4" type="noConversion"/>
  </si>
  <si>
    <t>/api/HR/OABEWF00300_Z20342Service/oabewf00300_z20342Tab7List</t>
  </si>
  <si>
    <t>2025-12-16 16:35:45</t>
  </si>
  <si>
    <t>SELECT * FROM ( SELECT ROWNUM AS ROW_NUM, TT.* FROM ( SELECT EPL.COMPANY_CD , EPL.ENDW_FG_CD , EPL.CRTR_DT , EPL.FG_CD , EPL.PAY_SQ , EPL.PARTNER_CD , HEM.KOR_NM AS PARTNER_NM , MPM.DPSR_NM AS BZENTY_NM , MPM.BANK_CD AS BANK_CD , FN_DEC_SAVE_CM_CRYPT_INFO_Z20342( FN_ENC_STYLE_Z20342('ACCOUNT' ) ,MPM.ACNT_NO ) AS ACNT_NO , CONCAT('기금 ' , MC2.SYSDEF_NM) AS IN_NM , EPL.PAY_AMT , EPL.ATHZ_ST_CD , EPL.ATHZ_DOC_NO , EPL.PAY_PRRG_DT , EPL.ACTG_DT , HEM2.KOR_NM AS CLOSE_ID , EPL.CLOSE_DTS , TO_CHAR(ERL.CLOSE_DTS, 'yyyyMMdd' ) AS OUT_DT , ERL.ACNT_NO AS IN_OUT_ACNT_NO , ERL.LN_SQ AS IN_OUT_LN_SQ , ERL.CRTR_DT AS IN_OUT_CRTR_DT , ERL.ACCT_CD AS IN_OUT_ACCT_CD , MC2.REL_FLAG_4_CD AS ACCT_CD FROM HR_ENDW_PAY_LIST_Z20342 EPL INNER JOIN HR_EMP_MST HEM ON HEM.COMPANY_CD = EPL.COMPANY_CD AND HEM.EMP_NO = EPL.EMP_NO LEFT OUTER JOIN HR_EMP_MST HEM2 ON HEM2.COMPANY_CD = EPL.COMPANY_CD AND HEM2.EMP_NO = EPL.CLOSE_ID LEFT JOIN MA_PARTNER_MST MPM ON MPM.COMPANY_CD = EPL.COMPANY_CD AND MPM.PARTNER_CD = EPL.PARTNER_CD INNER JOIN MA_CODEDTL MC2 ON MC2.COMPANY_CD = EPL.COMPANY_CD AND MC2.SYSDEF_CD = EPL.FG_CD AND MC2.MODULE_CD = 'HR' AND MC2.FIELD_CD = 'Z410_20342' LEFT OUTER JOIN HR_ENDW_RCPPAY_LIST_Z20342 ERL ON ERL.COMPANY_CD = EPL.COMPANY_CD AND ERL.CRTR_DT = EPL.PAY_PRRG_DT AND EPL.ENDW_FG_CD = SUBSTR(ERL.LNKNG_OCRN_ID, 0 , 1 ) AND EPL.CRTR_DT = SUBSTR(ERL.LNKNG_OCRN_ID, 2 , 8 ) AND EPL.FG_CD = SUBSTR(ERL.LNKNG_OCRN_ID, 10 , 2 ) AND EPL.PAY_SQ = SUBSTR(ERL.LNKNG_OCRN_ID, 12 ) WHERE EPL.ENDW_FG_CD = '1' AND EPL.FG_CD != '40' AND EPL.ATHZ_ST_CD = '4' UNION ALL SELECT EPL.COMPANY_CD , EPL.ENDW_FG_CD , EPL.CRTR_DT , EPL.FG_CD , EPL.PAY_SQ , EPL.PARTNER_CD , CPM.PARTNER_NM AS PARTNER_NM , MPM.DPSR_NM AS BZENTY_NM , MPM.BANK_CD AS BANK_CD , FN_DEC_SAVE_CM_CRYPT_INFO_Z20342( FN_ENC_STYLE_Z20342('ACCOUNT' ) ,MPM.ACNT_NO ) AS ACNT_NO , CONCAT('기금 ' , MC2.SYSDEF_NM) AS IN_NM , EPL.PAY_AMT , EPL.ATHZ_ST_CD , EPL.ATHZ_DOC_NO , EPL.PAY_PRRG_DT , EPL.ACTG_DT , HEM2.KOR_NM AS CLOSE_ID , EPL.CLOSE_DTS , TO_CHAR(ERL.CLOSE_DTS, 'yyyyMMdd' ) AS OUT_DT , ERL.ACNT_NO AS IN_OUT_ACNT_NO , ERL.LN_SQ AS IN_OUT_LN_SQ , ERL.CRTR_DT AS IN_OUT_CRTR_DT , ERL.ACCT_CD AS IN_OUT_ACCT_CD , MC2.REL_FLAG_4_CD AS ACCT_CD FROM HR_ENDW_PAY_LIST_Z20342 EPL LEFT JOIN MA_PARTNER_MST MPM ON MPM.COMPANY_CD = EPL.COMPANY_CD AND MPM.PARTNER_CD = EPL.PARTNER_CD LEFT JOIN CI_PARTNER_MST CPM ON CPM.PARTNER_CD = MPM.PARTNER_CD LEFT OUTER JOIN HR_EMP_MST HEM2 ON HEM2.COMPANY_CD = EPL.COMPANY_CD AND HEM2.EMP_NO = EPL.CLOSE_ID INNER JOIN MA_CODEDTL MC2 ON MC2.COMPANY_CD = EPL.COMPANY_CD AND MC2.SYSDEF_CD = EPL.FG_CD AND MC2.MODULE_CD = 'HR' AND MC2.FIELD_CD = 'Z410_20342' LEFT OUTER JOIN HR_ENDW_RCPPAY_LIST_Z20342 ERL ON ERL.COMPANY_CD = EPL.COMPANY_CD AND ERL.CRTR_DT = EPL.PAY_PRRG_DT AND EPL.ENDW_FG_CD = SUBSTR(ERL.LNKNG_OCRN_ID, 0 , 1 ) AND EPL.CRTR_DT = SUBSTR(ERL.LNKNG_OCRN_ID, 2 , 8 ) AND EPL.FG_CD = SUBSTR(ERL.LNKNG_OCRN_ID, 10 , 2 ) AND EPL.PAY_SQ = SUBSTR(ERL.LNKNG_OCRN_ID, 12 ) WHERE EPL.ENDW_FG_CD = '1' AND (EPL.FG_CD = '20' OR SUBSTR(EPL.FG_CD, 0 , 1 ) = '6' ) AND EPL.ATHZ_ST_CD = '4' UNION ALL SELECT EPL.COMPANY_CD , EPL.ENDW_FG_CD , EPL.CRTR_DT , EPL.FG_CD , EPL.PAY_SQ , EPL.PARTNER_CD , CPM.PARTNER_NM AS PARTNER_NM , MPM.DPSR_NM AS BZENTY_NM , MPM.BANK_CD , FN_DEC_SAVE_CM_CRYPT_INFO_Z20342( FN_ENC_STYLE_Z20342('ACCOUNT' ) ,MPM.ACNT_NO ) AS ACNT_NO , CONCAT('기금 ' , MC2.SYSDEF_NM) AS IN_NM , EPL.PAY_AMT , EPL.ATHZ_ST_CD , EPL.ATHZ_DOC_NO , EPL.PAY_PRRG_DT , EPL.ACTG_DT , HEM2.KOR_NM AS CLOSE_ID , EPL.CLOSE_DTS , TO_CHAR(ERL.CLOSE_DTS, 'yyyyMMdd' ) AS OUT_DT , ERL.ACNT_NO AS IN_OUT_ACNT_NO , ERL.LN_SQ AS IN_OUT_LN_SQ , ERL.CRTR_DT AS IN_OUT_CRTR_DT , ERL.ACCT_CD AS IN_OUT_ACCT_CD , MC2.REL_FLAG_4_CD AS ACCT_CD FROM HR_ENDW_PAY_LIST_Z20342 EPL INNER JOIN HR_CONDO_REQ_DTL_Z20342 CRD ON CRD.COMPANY_CD = EPL.COMPANY_CD AND CRD.REQ_DOC_NO = EPL.REQ_DOC_NO LEFT JOIN HR_CONDO_INFO_Z20342 CI ON CI.COMPANY_CD = EPL.COMPANY_CD AND CI.CONDO_ID = CRD.CONDO_ID AND CI.BIZAREA_CD = CRD.BIZAREA_CD AND CI.PARTNER_CD = EPL.PARTNER_CD LEFT JOIN MA_PARTNER_MST MPM ON MPM.PARTNER_CD = EPL.PARTNER_CD LEFT JOIN CI_PARTNER_MST CPM ON CPM.PARTNER_CD = MPM.PARTNER_CD INNER JOIN MA_CODEDTL MC2 ON MC2.COMPANY_CD = EPL.COMPANY_CD AND MC2.SYSDEF_CD = EPL.FG_CD AND MC2.MODULE_CD = 'HR' AND MC2.FIELD_CD = 'Z410_20342' LEFT OUTER JOIN HR_EMP_MST HEM2 ON HEM2.COMPANY_CD = EPL.COMPANY_CD AND HEM2.EMP_NO = EPL.CLOSE_ID LEFT OUTER JOIN HR_ENDW_RCPPAY_LIST_Z20342 ERL ON ERL.COMPANY_CD = EPL.COMPANY_CD AND ERL.CRTR_DT = EPL.PAY_PRRG_DT AND EPL.ENDW_FG_CD = SUBSTR(ERL.LNKNG_OCRN_ID, 0 , 1 ) AND EPL.CRTR_DT = SUBSTR(ERL.LNKNG_OCRN_ID, 2 , 8 ) AND EPL.FG_CD = SUBSTR(ERL.LNKNG_OCRN_ID, 10 , 2 ) AND EPL.PAY_SQ = SUBSTR(ERL.LNKNG_OCRN_ID, 12 ) WHERE EPL.ENDW_FG_CD = '1' AND EPL.FG_CD = '40' AND EPL.ATHZ_ST_CD = '4' ORDER BY FG_CD, CRTR_DT ) TT ) T WHERE T.ROW_NUM BETWEEN '0' + 1 AND '400' + '0'</t>
  </si>
  <si>
    <t>42차</t>
    <phoneticPr fontId="4" type="noConversion"/>
  </si>
  <si>
    <t>2025-12-16 16:46:38</t>
  </si>
  <si>
    <t>SELECT A.COMPANY_CD , A.SLS_ADJT_NO , A.DOCU_NO , A.PC_CD , FN_FI_GET_CODE_NAME_Z20342('PC' ,A.COMPANY_CD,A.ACTG_DT,A.PC_CD) AS PC_NM , A.ACTG_DT , A.CNSUL_DC , A.WRT_DEPT_CD , FN_FI_GET_CODE_NAME_Z20342('DEPT' ,A.COMPANY_CD,A.ACTG_DT,A.WRT_DEPT_CD) AS WRT_DEPT_NM , A.WRT_EMP_NO , FN_FI_GET_CODE_NAME_Z20342('EMP' ,A.COMPANY_CD,A.ACTG_DT,A.WRT_EMP_NO) AS WRT_EMP_NM , A.SRC_FG_CD , A.ADJT_PROC_FG_CD , B.ABDOCU_NO , B.WRT_DT , B.ACTG_NO , FN_FI_GET_CODE_NAME_Z20342('CODE' ,B.COMPANY_CD,'MA/P00620' ,B.DOCU_CD) AS DOCU_CD , B.GAAP_CD , B.DOCU_ST_CD , B.EXCH_CD , B.GWAPRVLST_CD , B.INSR_FG_CD , B.DOCU_FG_CD , B.APRVL_EMP_NO , B.MENU_CD , B.MODULE_MNG_NO , B.ABDOCU_FG_CD , B.GW_YN , B.AUDOFIR_ID , B.ATCH_CHNLNG_VER_VR , B.APRVL_DT , B.REVJRNZ_FG_CD , B.ACCSEQ_SQ , B.FILE_ATCH_DC , B.ATCH_FILE_NM FROM SF_SLS_REVNUE_ADJT_DOCU_MST_Z20342 A LEFT OUTER JOIN FI_DOCU_MST B ON A.COMPANY_CD = B.COMPANY_CD AND A.DOCU_NO = B.DOCU_NO AND A.PC_CD = B.PC_CD WHERE A.COMPANY_CD = 'KL0001' AND A.WRT_DEPT_CD IN ( '600111' , '100101' , '100201' , '100601' , '150201' , '150207' , '200203' , '200301' , '200302' , '200403' , '250201' , '250202' , '250305' , '300101' , '300202' , '300404' , '350103' , '350202' , '350302' , '400202' , '400301' , '400306' , '450202' , '500202' , '150101' , '150202' , '200102' , '200201' , '200204' , '200303' , '200401' , '200406' , '250204' , '250304' , '300210' , '300402' , '350205' , '350215' , '350216' , '350301' , '400201' , '400203' , '400302' , '450206' , '500208' , '700201' , '100301' , '100401' , '150208' , '200307' , '200402' , '250104' , '250203' , '250301' , '300205' , '300304' , '300401' , '300405' , '300602' , '300702' , '350204' , '350206' , '400205' , '450201' , '150203' , '200202' , '200207' , '200304' , '200308' , '200404' , '250102' , '250103' , '350207' , '350220' , '400206' , '500201' , '200101' , '200802' , '250206' , '300201' , '300208' , '350211' , '350217' , '450101' , '350101' , '350203' , '700101' ) AND A.ACTG_DT BETWEEN '20250901' AND '20250930' AND B.DOCU_CD = 'K504' ORDER BY A.CNSUL_DC, A.ACTG_DT</t>
  </si>
  <si>
    <t xml:space="preserve"> </t>
    <phoneticPr fontId="4" type="noConversion"/>
  </si>
  <si>
    <t>2025-12-16 16:48:35</t>
  </si>
  <si>
    <t>WITH MC_HR AS ( SELECT FN_COALESCE(MCS.SYSDEF_NM, MC.SYSDEF_NM) AS SYSDEF_NM, MC.SYSDEF_CD, MC.FIELD_CD, MC.FLAG_CD, MC.END_DT FROM MA_CODEDTL MC LEFT OUTER JOIN MA_CODEDTL_SDTL MCS ON MC.COMPANY_CD = MCS.COMPANY_CD AND MC.MODULE_CD = MCS.MODULE_CD AND MC.FIELD_CD = MCS.FIELD_CD AND MC.SYSDEF_CD = MCS.SYSDEF_CD AND MCS.LANG_CD = 'KO' WHERE MC.MODULE_CD = 'HR' AND MC.COMPANY_CD = 'KL0001' AND MC.FIELD_CD IN ('P00640' , 'P00980' , 'P00650' , 'P00660' , 'P00920' , 'P00990' ,'P00220' , 'P01100' , 'P00010' , 'P01430' , 'P01440' , 'P01450' , 'P00730' , 'P05430' , 'P01740' , 'P00310' ) ), TEMP_DEPT AS ( SELECT MDM.DEPT_CD, FN_COALESCE(MDL.DEPT_NM, MDM.DEPT_NM) AS DEPT_NM, MDM.DEPT_START_DT, MAX(MDM.DEPT_START_DT) OVER (PARTITION BY MDM.DEPT_CD) AS MAX_DEPT_START_DT, MDM.DEPT_END_DT, MDM.COMPANY_CD, MDM.HOD_NO FROM MA_DEPT_MST MDM LEFT OUTER JOIN MA_DEPT_LDTL MDL ON MDM.COMPANY_CD = MDL.COMPANY_CD AND MDM.DEPT_CD = MDL.DEPT_CD AND MDM.DEPT_START_DT = MDL.DEPT_START_DT AND MDL.LANG_CD = 'KO' WHERE MDM.COMPANY_CD = 'KL0001' AND MDM.DEPT_START_DT &lt;= '20251217' ), CODEBASE AS ( SELECT HCM.MENU_CD, HCM.HR_CD, FN_COALESCE(HCL.HR_CD_NM, HCM.HR_CD_NM) AS HR_CD_NM, HCM.COMPANY_CD FROM HR_CODEBASE_MST HCM LEFT OUTER JOIN HR_CODEBASE_LDTL HCL ON HCM.COMPANY_CD = HCL.COMPANY_CD AND HCM.MENU_CD = HCL.MENU_CD AND HCM.HR_CD = HCL.HR_CD AND HCL.LANG_CD = 'KO' WHERE HCM.COMPANY_CD = 'KL0001' AND HCM.MENU_CD = '34' ) SELECT EM.COMPANY_CD, 'AUTO20251216' AS GNFD_LKE_NO, EM.EMP_NO, CM.HR_CD AS GNFD_CD, CD.MCLS_CD AS GNFD_DC_CD, CASE CD.MCLS_CD WHEN 'H01' THEN EM.BIZAREA_CD WHEN 'H02' THEN EM.DEPT_CD WHEN 'H03' THEN EM.POSI_CD WHEN 'H04' THEN EM.ODTY_CD WHEN 'H05' THEN EM.PSTN_CD WHEN 'H06' THEN EM.SLST_CD WHEN 'H07' THEN EM.OGRP_CD WHEN 'H08' THEN EM.DUTY_CD WHEN 'H09' THEN EID.CC_CD WHEN 'H10' THEN EM.JKND_CD WHEN 'H11' THEN EM.EMP_TP WHEN 'H12' THEN NULL WHEN 'H13' THEN NULL WHEN 'H17' THEN NULL WHEN 'H20' THEN NULL WHEN 'H21' THEN NULL WHEN 'H22' THEN NULL WHEN 'H23' THEN NULL WHEN 'H24' THEN NULL WHEN 'H25' THEN NULL WHEN 'H26' THEN EM.SERI_CD WHEN 'H27' THEN EM.PSTN_ANCT_CD ELSE (SELECT MAXX.MNG_DC FROM (SELECT MCLS_CD, MNG_DC , LINE_SQ , MAX(LINE_SQ) OVER (PARTITION BY MCLS_CD) AS MAX_LINE_SQ FROM HR_EMP_SDTL WHERE COMPANY_CD = 'KL0001' AND EMP_NO = 'daebo_287' ) MAXX WHERE MAXX.LINE_SQ = MAXX.MAX_LINE_SQ AND CT.MCLS_CD = MAXX.MCLS_CD ) END CD_BEFCODE, CASE CD.MCLS_CD WHEN 'H01' THEN EM.BIZAREA_CD WHEN 'H02' THEN EM.DEPT_CD WHEN 'H03' THEN EM.POSI_CD WHEN 'H04' THEN EM.ODTY_CD WHEN 'H05' THEN EM.PSTN_CD WHEN 'H06' THEN EM.SLST_CD WHEN 'H07' THEN EM.OGRP_CD WHEN 'H08' THEN EM.DUTY_CD WHEN 'H09' THEN EID.CC_CD WHEN 'H10' THEN EM.JKND_CD WHEN 'H11' THEN EM.EMP_TP WHEN 'H12' THEN NULL WHEN 'H13' THEN NULL WHEN 'H17' THEN NULL WHEN 'H20' THEN NULL WHEN 'H21' THEN NULL WHEN 'H22' THEN NULL WHEN 'H23' THEN NULL WHEN 'H24' THEN NULL WHEN 'H25' THEN NULL WHEN 'H26' THEN EM.SERI_CD WHEN 'H27' THEN EM.PSTN_ANCT_CD ELSE (SELECT MAXX.MNG_DC FROM (SELECT MCLS_CD, MNG_DC , LINE_SQ , MAX(LINE_SQ) OVER (PARTITION BY MCLS_CD) AS MAX_LINE_SQ FROM HR_EMP_SDTL WHERE COMPANY_CD = 'KL0001' AND EMP_NO = 'daebo_287' ) MAXX WHERE MAXX.LINE_SQ = MAXX.MAX_LINE_SQ AND CT.MCLS_CD = MAXX.MCLS_CD ) END CD_AFTCODE , CASE CD.MCLS_CD WHEN 'H01' THEN BM.BIZAREA_NM WHEN 'H02' THEN DM.DEPT_NM WHEN 'H03' THEN MC1.SYSDEF_NM WHEN 'H04' THEN MC2.SYSDEF_NM WHEN 'H05' THEN MC3.SYSDEF_NM WHEN 'H06' THEN EM.SLST_CD WHEN 'H07' THEN MC5.SYSDEF_NM WHEN 'H08' THEN MC6.SYSDEF_NM WHEN 'H09' THEN CCM.CC_NM WHEN 'H10' THEN MC7.SYSDEF_NM WHEN 'H11' THEN MC8.SYSDEF_NM WHEN 'H12' THEN NULL WHEN 'H13' THEN NULL WHEN 'H17' THEN NULL WHEN 'H20' THEN NULL WHEN 'H21' THEN NULL WHEN 'H22' THEN NULL WHEN 'H23' THEN NULL WHEN 'H24' THEN NULL WHEN 'H25' THEN NULL WHEN 'H26' THEN MC11.SYSDEF_NM WHEN 'H27' THEN MC13.SYSDEF_NM ELSE (SELECT CASE WHEN FN_COALESCE(CMD.MNGD_NM, NULL) IS NULL THEN MAXX.MNG_DC ELSE CMD.MNGD_NM END FROM (SELECT MCLS_CD, MNG_DC , LINE_SQ , MAX(LINE_SQ) OVER (PARTITION BY MCLS_CD) AS MAX_LINE_SQ FROM HR_EMP_SDTL WHERE COMPANY_CD = 'KL0001' AND EMP_NO = 'daebo_287' ) MAXX LEFT OUTER JOIN CI_MNG_DTL CMD ON CMD.MODULE_CD = 'HR' AND CMD.MCLS_CD = MAXX.MCLS_CD AND CMD.MNGD_DTL_CD = MAXX.MNG_DC WHERE MAXX.LINE_SQ = MAXX.MAX_LINE_SQ AND CT.MCLS_CD = MAXX.MCLS_CD ) END NM_BEFCODE, CASE CD.MCLS_CD WHEN 'H01' THEN BM.BIZAREA_NM WHEN 'H02' THEN DM.DEPT_NM WHEN 'H03' THEN MC1.SYSDEF_NM WHEN 'H04' THEN MC2.SYSDEF_NM WHEN 'H05' THEN MC3.SYSDEF_NM WHEN 'H06' THEN EM.SLST_CD WHEN 'H07' THEN MC5.SYSDEF_NM WHEN 'H08' THEN MC6.SYSDEF_NM WHEN 'H09' THEN CCM.CC_NM WHEN 'H10' THEN MC7.SYSDEF_NM WHEN 'H11' THEN MC8.SYSDEF_NM WHEN 'H12' THEN NULL WHEN 'H13' THEN NULL WHEN 'H17' THEN NULL WHEN 'H20' THEN NULL WHEN 'H21' THEN NULL WHEN 'H22' THEN NULL WHEN 'H23' THEN NULL WHEN 'H24' THEN NULL WHEN 'H25' THEN NULL WHEN 'H26' THEN MC11.SYSDEF_NM WHEN 'H27' THEN MC13.SYSDEF_NM ELSE (SELECT CASE WHEN FN_COALESCE(CMD.MNGD_NM, NULL) IS NULL THEN MAXX.MNG_DC ELSE CMD.MNGD_NM END FROM (SELECT MCLS_CD, MNG_DC , LINE_SQ , MAX(LINE_SQ) OVER (PARTITION BY MCLS_CD) AS MAX_LINE_SQ FROM HR_EMP_SDTL WHERE COMPANY_CD = 'KL0001' AND EMP_NO = 'daebo_287' ) MAXX LEFT OUTER JOIN CI_MNG_DTL CMD ON CMD.MODULE_CD = 'HR' AND CMD.MCLS_CD = MAXX.MCLS_CD AND CMD.MNGD_DTL_CD = MAXX.MNG_DC AND FN_COALESCE(CMD.END_DT, '99991231' ) &gt; TO_CHAR(SYSDATE, 'YYYYMMDD' ) WHERE MAXX.LINE_SQ = MAXX.MAX_LINE_SQ AND CT.MCLS_CD = MAXX.MCLS_CD ) END NM_AFTCODE, EM.KOR_NM, CT.MCLS_CD, CI.MCLS_TP AS TYPE_TP, CMM.MCLS_TP, CASE WHEN CI.MCLS_TP = '2' THEN CI.SETUP_NM ELSE CT.MCLS_NM END SETUP_NM FROM (SELECT * FROM HR_CODEBASE_DTL WHERE COMPANY_CD = 'KL0001' AND MENU_CD = '11' AND USE_YN = 'Y' AND HR_CD = '2099' ) CD INNER JOIN HR_CODEBASE_INFO CI ON CD.COMPANY_CD = CI.COMPANY_CD AND CD.MENU_CD = CI.MENU_CD AND CD.USE_YN = CI.USE_YN AND CI.MCLS_TP IN ('2' , '6' , '7' , '8' ) AND 1 = CASE WHEN CI.MCLS_TP = '2' AND CD.MCLS_DC = 'Y' THEN 1 WHEN CI.MCLS_TP != '2' AND CD.MCLS_DC IS NOT NULL THEN 1 ELSE 0 END AND CD.MCLS_CD = CI.MCLS_CD INNER JOIN HR_CODEBASE_MST CM ON CD.COMPANY_CD = CM.COMPANY_CD AND CD.HR_CD = CM.HR_CD AND CD.HR_DTL_CD = CM.HR_DTL_CD AND CD.USE_YN = CM.USE_YN AND CM.MENU_CD = CI.MENU_CD LEFT OUTER JOIN CI_TBDEF CT ON CT.MENU_CD = CI.COMM_CD AND CD.MCLS_DC = CT.MCLS_CD LEFT OUTER JOIN CI_MNG_MST CMM ON CMM.MODULE_CD = 'HR' AND CMM.MCLS_CD = CT.MCLS_CD INNER JOIN HR_EMP_MST EM ON CM.COMPANY_CD = EM.COMPANY_CD LEFT JOIN ( SELECT DD.* FROM TEMP_DEPT DD WHERE DD.DEPT_START_DT = DD.MAX_DEPT_START_DT) DM ON CM.COMPANY_CD = DM.COMPANY_CD AND EM.DEPT_CD = DM.DEPT_CD LEFT JOIN MA_BIZAREA_MST BM ON CM.COMPANY_CD = BM.COMPANY_CD AND EM.BIZAREA_CD = BM.BIZAREA_CD LEFT OUTER JOIN MA_BIZAREA_LDTL MBL ON CM.COMPANY_CD = MBL.COMPANY_CD AND BM.BIZAREA_CD = MBL.BIZAREA_CD AND MBL.LANG_CD = 'KO' LEFT JOIN MC_HR MC1 ON EM.POSI_CD = MC1.SYSDEF_CD AND MC1.FIELD_CD = 'P00640' LEFT JOIN MC_HR MC2 ON EM.ODTY_CD = MC2.SYSDEF_CD AND MC2.FIELD_CD = 'P00980' LEFT JOIN MC_HR MC3 ON EM.PSTN_CD = MC3.SYSDEF_CD AND MC3.FIELD_CD = 'P00650' LEFT JOIN MC_HR MC5 ON EM.OGRP_CD = MC5.SYSDEF_CD AND MC5.FIELD_CD = 'P00660' LEFT JOIN MC_HR MC6 ON EM.DUTY_CD = MC6.SYSDEF_CD AND MC6.FIELD_CD = 'P00920' LEFT JOIN HR_EMPINFO_DTL EID ON CM.COMPANY_CD = EID.COMPANY_CD AND EM.EMP_NO = EID.EMP_NO LEFT JOIN ( SELECT CC.COMPANY_CD, CC.CC_CD, FN_COALESCE(MCD.CC_NM, CC.CC_NM) AS CC_NM FROM (SELECT COMPANY_CD, CC_CD, CC_NM, START_DT, MAX(START_DT) OVER (PARTITION BY CC_CD) AS MAX_START_DT FROM MA_CC_MST WHERE COMPANY_CD = 'KL0001' AND START_DT &lt;= '20251217' ) CC LEFT OUTER JOIN MA_CCLANG_DTL MCD ON CC.COMPANY_CD = MCD.COMPANY_CD AND CC.CC_CD = MCD.CC_CD AND CC.START_DT = MCD.START_DT AND MCD.LANG_CD = 'KO' WHERE CC.START_DT = CC.MAX_START_DT ) CCM ON EID.COMPANY_CD = CCM.COMPANY_CD AND EID.CC_CD = CCM.CC_CD LEFT JOIN MC_HR MC7 ON EM.JKND_CD = MC7.SYSDEF_CD AND MC7.FIELD_CD = 'P00990' LEFT JOIN MC_HR MC8 ON EM.EMP_TP = MC8.SYSDEF_CD AND MC8.FIELD_CD = 'P00220' LEFT JOIN MC_HR MC9 ON EID.RETR_REASON_CD = MC9.SYSDEF_CD AND MC9.FIELD_CD = 'P01100' LEFT JOIN MC_HR MC10 ON EID.HIRE_FG_CD = MC10.SYSDEF_CD AND MC10.FIELD_CD = 'P00730' LEFT JOIN MC_HR MC11 ON EM.SERI_CD = MC11.SYSDEF_CD AND MC11.FIELD_CD = 'P01740' LEFT JOIN MC_HR MC13 ON EM.PSTN_ANCT_CD = MC13.SYSDEF_CD AND MC13.FIELD_CD = 'P05430' LEFT JOIN PS_PROJ_MST PM ON CM.COMPANY_CD = PM.COMPANY_CD AND EID.PJT_CD = PM.PJT_NO LEFT JOIN CODEBASE CM1 ON CM1.HR_CD = EM.TKG_CD LEFT JOIN ( SELECT DD.* FROM TEMP_DEPT DD WHERE DD.DEPT_START_DT = DD.MAX_DEPT_START_DT) DM4 ON CM.COMPANY_CD = DM4.COMPANY_CD AND DM4.HOD_NO = EM.EMP_NO AND DM4.DEPT_CD = EM.DEPT_CD LEFT JOIN HR_EMP_SDTL ES4 ON CM.COMPANY_CD = ES4.COMPANY_CD AND EM.EMP_NO = ES4.EMP_NO AND ES4.MCLS_CD = '001' AND ES4.LINE_SQ = 1 LEFT OUTER JOIN (SELECT COMPANY_CD, EMP_NO, DEPT_CD FROM( SELECT D.COMPANY_CD, D.GNFD_LKE_NO, D.EMP_NO, S.GNFD_NEXT_DC_DC AS DEPT_CD FROM HR_HUAN_DTL D INNER JOIN HR_HUAN_SDTL S ON S.COMPANY_CD = D.COMPANY_CD AND S.GNFD_LKE_NO = D.GNFD_LKE_NO AND S.EMP_NO = D.EMP_NO AND S.GNFD_DC_CD = 'H20' AND S.GNFD_CD IN ( SELECT B.HR_CD FROM HR_CODEBASE_DTL B WHERE S.COMPANY_CD = B.COMPANY_CD AND B.MENU_CD = '11' AND B.MCLS_CD = 'H00' AND B.MCLS_DC IN ('16' ,'30' ) ) WHERE D.COMPANY_CD = 'KL0001' AND GNFD_ST_TP = '2' AND D.EMP_NO = 'daebo_287' AND GNFD_DT = (SELECT max(GNFD_DT) FROM HR_HUAN_DTL WHERE COMPANY_CD = 'KL0001' AND EMP_NO ='daebo_287' AND GNFD_ST_TP = '2' AND GNFD_CD IN ( SELECT B.HR_CD FROM HR_CODEBASE_DTL B WHERE B.COMPANY_CD = 'KL0001' AND B.MENU_CD = '11' AND B.MCLS_CD = 'H00' AND B.MCLS_DC IN ('16' ,'30' ) ) ) ORDER BY GNFD_LKE_NO DESC ) WHERE ROWNUM=1 ) BF_DEPT ON CM.COMPANY_CD = BF_DEPT.COMPANY_CD AND EM.EMP_NO = BF_DEPT.EMP_NO LEFT OUTER JOIN ( SELECT DD.* FROM TEMP_DEPT DD WHERE DD.DEPT_START_DT = DD.MAX_DEPT_START_DT) DM5 ON CM.COMPANY_CD = DM5.COMPANY_CD AND BF_DEPT.DEPT_CD = DM5.DEPT_CD WHERE EM.EMP_NO = 'daebo_287' AND CD.MCLS_CD NOT LIKE 'Z5%' AND FN_COALESCE(CMM.END_DT, '99991231' ) &gt; TO_CHAR(SYSDATE, 'YYYYMMDD') ORDER BY CD.MCLS_CD</t>
  </si>
  <si>
    <t>42차</t>
    <phoneticPr fontId="4" type="noConversion"/>
  </si>
  <si>
    <t>2025-12-16 17:40:31</t>
  </si>
  <si>
    <t>WITH TBL_HR_OFFYEAR_LIST AS ( SELECT HOL.CLOSE_YN, HOL.COMPANY_CD, HOL.RVERS_YY, HOL.EMP_NO, HOL.BIZAREA_CD, HOL.GROUPECNY_DT, HOL.JNCO_DT, HOL.ANCT_RECKN_DT, HOL.STD_DT, HOL.STD_DT AS START_DT, '' AS BTN_WORK, HOL.RMK_DC, HOL.CAL_YN, HOL.CAL_YM, HEM.KOR_NM, HEM.DEPT_CD, HEM.PSTN_CD, HEM.EMP_TP, HEM.EMPY_TP_CD, HES.MNG_DC AS MBST_SPCFCS_TP, HEM.RETR_DT, TO_CHAR(ADD_MONTHS(TO_DATE(HOL.STD_DT, 'YYYYMMDD' ), 12 ) - INTERVAL '1' DAY, 'YYYYMMDD' ) AS END_DT, COALESCE(HOL.BASE_ANCT_OCRN_DY, 0 ) AS BASE_ANCT_OCRN_DY, COALESCE(HOL.CHGE_ANCT_OCRN_DY, 0 ) AS CHGE_ANCT_OCRN_DY, COALESCE(HOL.ANCT_OCRN_DY, 0 ) AS ANCT_OCRN_DY, COALESCE(HOL.HELTH_OCRN_DY, 0 ) AS HELTH_OCRN_DY, COALESCE(HOL.ADDNUM_DY, 0 ) AS ADDNUM_DY, COALESCE(HOL.ANCT_PYR_CARR_DY, 0 ) AS ANCT_PYR_CARR_DY, COALESCE(HOL.ANCT_PRTINT_OCRN_DY, 0 ) AS ANCT_PRTINT_OCRN_DY, COALESCE(HOL.ANCT_USE_DY, 0 ) AS ANCT_USE_DY, COALESCE(HOL.DEPO_DT_USE_DY, 0 ) AS DEPO_DT_USE_DY, COALESCE(HOL.PRMTN_STD_DY, 0 ) AS PRMTN_STD_DY, COALESCE(HOL.ANCT_CARR_DY, 0 ) AS ANCT_CARR_DY, COALESCE(HOL.ANCT_STL_DY, 0 ) AS ANCT_STL_DY, CASE WHEN ANCT_STL_YM IS NULL THEN (COALESCE(ANCT_PRTINT_OCRN_DY,0 ) - COALESCE(ANCT_USE_DY,0 ) - COALESCE(DEPO_DT_USE_DY,0 )) ELSE LEAST((COALESCE(ANCT_PRTINT_OCRN_DY,0 ) - COALESCE(ANCT_USE_DY,0 ) - COALESCE(DEPO_DT_USE_DY,0 )), (COALESCE(ANCT_PRTINT_OCRN_DY,0 ) - COALESCE(PRMTN_STD_DY,0 ))) END AS RMND_DY, CASE WHEN (HOL.ANCT_STL_YM IS NULL OR TRIM(HOL.ANCT_STL_YM) = '' ) THEN HOL.ANCT_STL_YM ELSE REGEXP_SUBSTR(HOL.ANCT_STL_YM, '^[0-9]{4}' ) || '-' || REGEXP_SUBSTR(HOL.ANCT_STL_YM, '[0-9]{2}$' ) END AS ANCT_STL_YM, CASE WHEN HOL.RVERS_YY &gt;= TO_CHAR(SYSDATE, 'YYYY' ) THEN TO_CHAR(SYSDATE, 'YYYYMMDD' ) ELSE HOL.RVERS_YY || '1231' END TARGET_DATE, H.PRMTN_ANCT_RT FROM HR_OFFYEAR_LIST HOL LEFT OUTER JOIN HR_EMP_MST HEM ON HEM.COMPANY_CD = HOL.COMPANY_CD AND HEM.EMP_NO = HOL.EMP_NO LEFT OUTER JOIN HR_EMP_SDTL HES ON HOL.COMPANY_CD = HES.COMPANY_CD AND HOL.EMP_NO = HES.EMP_NO AND HES.MCLS_CD = 'HR01_20342' LEFT OUTER JOIN HR_ANCT_PRMTN_CRTR_MST_Z20342 H ON H.COMPANY_CD = HOL.COMPANY_CD AND H.CRTR_YY = HOL.RVERS_YY WHERE HOL.COMPANY_CD = 'KL0001' AND HOL.RVERS_YY &gt;= '2025' AND HOL.RVERS_YY &lt;= '2025' ), TBL_HUANCON_HST AS ( SELECT TOL.COMPANY_CD, TOL.RVERS_YY, TOL.EMP_NO, TOL.TARGET_DATE, HHH.START_DT, HHH.END_DT, HHH.CTS_DEPT_CD AS DEPT_CD, HHH.PSTN_CD, HHD.EMP_TP, HHD.EMPY_TP_CD, HHD.USERDEF2_CD AS MBST_SPCFCS_TP, HCD.MCLS_DC FROM TBL_HR_OFFYEAR_LIST TOL INNER JOIN HR_HUANCON_HST HHH ON TOL.COMPANY_CD = HHH.COMPANY_CD AND TOL.EMP_NO = HHH.EMP_NO AND HHH.START_DT &lt;= TOL.TARGET_DATE AND HHH.END_DT &gt;= TOL.TARGET_DATE INNER JOIN HR_HUAN_DTL HHD ON HHH.COMPANY_CD = HHD.COMPANY_CD AND HHH.EMP_NO = HHD.EMP_NO AND HHH.GNFD_LKE_APPNT_NO = HHD.GNFD_LKE_NO AND HHD.GNFD_ST_TP IN ('2' , '4' ) INNER JOIN HR_CODEBASE_DTL HCD ON HHD.COMPANY_CD = HCD.COMPANY_CD AND HCD.MENU_CD = '11' AND HHD.GNFD_CD = HCD.HR_CD AND HCD.MCLS_CD = 'H00' ) SELECT TB.IDX, TB.CLOSE_YN, TB.RVERS_YY, TB.EMP_NO, TB.BIZAREA_CD, TB.GROUPECNY_DT, TB.JNCO_DT, TB.ANCT_RECKN_DT, TB.STD_DT, TB.START_DT, TB.BTN_WORK, TB.RMK_DC, TB.CAL_YN, TB.CAL_YM, TB.KOR_NM, TB.RETR_DT, TB.END_DT, TB.BASE_ANCT_OCRN_DY, TB.CHGE_ANCT_OCRN_DY, TB.ANCT_OCRN_DY, TB.HELTH_OCRN_DY, TB.ADDNUM_DY, TB.ANCT_PYR_CARR_DY, TB.ANCT_PRTINT_OCRN_DY, TB.ANCT_USE_DY, TB.DEPO_DT_USE_DY, TB.PRMTN_STD_DY, TB.ANCT_CARR_DY, TB.ANCT_STL_DY, TB.RMND_DY, TB.ANCT_STL_YM, TB.TARGET_DATE, TB.PRMTN_ANCT_RT, TB.DEPT_CD, TB.DEPT_NM, TB.PSTN_CD, TB.PSTN_NM, TB.EMP_TP, TB.SPCFCS_TP_CD, TB.MNGD_NM, TB.SAST_CD, TB.BWRK_GRP_SQ, TB.SORT_SQ FROM ( SELECT ROW_NUMBER() OVER (ORDER BY H.RVERS_YY, H.EMP_NO) AS IDX, H.CLOSE_YN, H.RVERS_YY, H.EMP_NO, H.BIZAREA_CD, H.GROUPECNY_DT, H.JNCO_DT, H.ANCT_RECKN_DT, H.STD_DT, H.START_DT, H.BTN_WORK, H.RMK_DC, H.CAL_YN, H.CAL_YM, H.KOR_NM, H.RETR_DT, H.END_DT, H.BASE_ANCT_OCRN_DY, H.CHGE_ANCT_OCRN_DY, H.ANCT_OCRN_DY, H.HELTH_OCRN_DY, H.ADDNUM_DY, H.ANCT_PYR_CARR_DY, H.ANCT_PRTINT_OCRN_DY, H.ANCT_USE_DY, H.DEPO_DT_USE_DY, H.PRMTN_STD_DY, H.ANCT_CARR_DY, H.ANCT_STL_DY, H.RMND_DY, H.ANCT_STL_YM, H.TARGET_DATE, H.PRMTN_ANCT_RT, H.DEPT_CD, COALESCE(MDM.DEPT_NM, MDM2.DEPT_NM) AS DEPT_NM, H.PSTN_CD, COALESCE(MCS.SYSDEF_NM, MCD.SYSDEF_NM, MCS2.SYSDEF_NM, MCD2.SYSDEF_NM) AS PSTN_NM, H.EMP_TP, H.MBST_SPCFCS_TP AS SPCFCS_TP_CD, COALESCE(CML.MNGD_NM, CMD.MNGD_NM, CML2.MNGD_NM, CMD2.MNGD_NM) AS MNGD_NM, H.SAST_CD, H.BWRK_GRP_SQ, H.SORT_SQ FROM( SELECT H1.CLOSE_YN, H1.COMPANY_CD, H1.RVERS_YY, H1.EMP_NO, H1.BIZAREA_CD, H1.GROUPECNY_DT, H1.JNCO_DT, H1.ANCT_RECKN_DT, H1.STD_DT, H1.START_DT, H1.BTN_WORK, H1.RMK_DC, H1.CAL_YN, H1.CAL_YM, H1.KOR_NM, H1.RETR_DT, H1.END_DT, H1.BASE_ANCT_OCRN_DY, H1.CHGE_ANCT_OCRN_DY, H1.ANCT_OCRN_DY, H1.HELTH_OCRN_DY, H1.ADDNUM_DY, H1.ANCT_PYR_CARR_DY, H1.ANCT_PRTINT_OCRN_DY, H1.ANCT_USE_DY, H1.DEPO_DT_USE_DY, H1.PRMTN_STD_DY, H1.ANCT_CARR_DY, H1.ANCT_STL_DY, H1.RMND_DY, H1.ANCT_STL_YM, H1.TARGET_DATE, H1.PRMTN_ANCT_RT, CASE WHEN H2.RVERS_YY IS NULL THEN H1.DEPT_CD ELSE H2.DEPT_CD END AS DEPT_CD, CASE WHEN H2.RVERS_YY IS NULL THEN H1.PSTN_CD ELSE H2.PSTN_CD END AS PSTN_CD, CASE WHEN H2.RVERS_YY IS NULL THEN H1.EMP_TP ELSE H2.EMP_TP END AS EMP_TP, CASE WHEN H2.RVERS_YY IS NULL THEN H1.EMPY_TP_CD ELSE H2.EMPY_TP_CD END AS EMPY_TP_CD, CASE WHEN H2.RVERS_YY IS NULL THEN H1.MBST_SPCFCS_TP ELSE H2.MBST_SPCFCS_TP END AS MBST_SPCFCS_TP, HDMSHZ.SAST_CD, HDTGDZ.BWRK_GRP_SQ, H2.SORT_SQ FROM TBL_HR_OFFYEAR_LIST H1 LEFT OUTER JOIN ( SELECT TOL2.COMPANY_CD, TOL2.RVERS_YY, TOL2.EMP_NO, MAX(HHD.DEPT_CD) KEEP(DENSE_RANK FIRST ORDER BY HHD.GNFD_DT DESC, HHD.GNFD_LKE_NO DESC) AS DEPT_CD, MAX(HHD.PSTN_CD) KEEP(DENSE_RANK FIRST ORDER BY HHD.GNFD_DT DESC, HHD.GNFD_LKE_NO DESC) AS PSTN_CD, MAX(HHD.EMP_TP) KEEP(DENSE_RANK FIRST ORDER BY HHD.GNFD_DT DESC, HHD.GNFD_LKE_NO DESC) AS EMP_TP, MAX(HHD.EMPY_TP_CD) KEEP(DENSE_RANK FIRST ORDER BY HHD.GNFD_DT DESC, HHD.GNFD_LKE_NO DESC) AS EMPY_TP_CD, MAX(HHD.USERDEF2_CD) KEEP(DENSE_RANK FIRST ORDER BY HHD.GNFD_DT DESC, HHD.GNFD_LKE_NO DESC) AS MBST_SPCFCS_TP, '1' AS SORT_SQ FROM (SELECT TOL1.COMPANY_CD, TOL1.RVERS_YY, TOL1.TARGET_DATE, TOL1.EMP_NO FROM TBL_HR_OFFYEAR_LIST TOL1 WHERE TOL1.EMPY_TP_CD = '1' AND NOT EXISTS (SELECT 1 FROM TBL_HUANCON_HST THH WHERE THH.COMPANY_CD = 'KL0001' AND THH.EMP_NO = TOL1.EMP_NO AND TOL1.TARGET_DATE BETWEEN THH.START_DT AND THH.END_DT AND THH.MCLS_DC = '16' ) ) TOL2 INNER JOIN HR_HUAN_DTL HHD ON TOL2.COMPANY_CD = HHD.COMPANY_CD AND TOL2.EMP_NO = HHD.EMP_NO AND TOL2.TARGET_DATE &gt;= HHD.GNFD_DT AND HHD.GNFD_ST_TP IN ('2' , '4' ) GROUP BY TOL2.COMPANY_CD , TOL2.RVERS_YY , TOL2.EMP_NO UNION ALL SELECT THH.COMPANY_CD, THH.RVERS_YY, THH.EMP_NO, THH.DEPT_CD, THH.PSTN_CD, THH.EMP_TP,THH.EMPY_TP_CD, THH.MBST_SPCFCS_TP, '2' AS SORT_SQ FROM TBL_HUANCON_HST THH UNION ALL SELECT TOL.COMPANY_CD, TOL.RVERS_YY, TOL.EMP_NO, HCMX.DEPT_CD, NULL AS PSTN_CD, TOL.EMP_TP, TOL.EMPY_TP_CD, HCMX.MBST_SPCFCS_TP, '3' AS SORT_SQ FROM TBL_HR_OFFYEAR_LIST TOL INNER JOIN HR_CONTRACT_MST_X20342 HCMX ON TOL.COMPANY_CD = HCMX.COMPANY_CD AND TOL.EMP_NO = HCMX.EMP_NO AND TOL.TARGET_DATE BETWEEN HCMX.CONT_START_DT AND HCMX.CONT_END_DT ) H2 ON H1.COMPANY_CD = H2.COMPANY_CD AND H1.RVERS_YY = H2.RVERS_YY AND H1.EMP_NO = H2.EMP_NO LEFT OUTER JOIN HR_DNL_MBST_SAST_HST_Z20342 HDMSHZ ON H1.COMPANY_CD = HDMSHZ.COMPANY_CD AND H1.EMP_NO = HDMSHZ.EMP_NO AND H1.TARGET_DATE BETWEEN HDMSHZ.APLY_START_DT AND HDMSHZ.APLY_END_DT LEFT OUTER JOIN HR_DNL_TRGT_GRP_DTL_Z20342 HDTGDZ ON H1.COMPANY_CD = HDTGDZ.COMPANY_CD AND H1.EMP_NO = HDTGDZ.TRGT_EMP_NO ) H LEFT OUTER JOIN MA_DEPT_MST MDM ON MDM.COMPANY_CD = H.COMPANY_CD AND MDM.DEPT_CD = H.DEPT_CD AND MDM.DEPT_START_DT &lt;= H.TARGET_DATE AND COALESCE(MDM.DEPT_END_DT, '29991231' ) &gt;= H.TARGET_DATE LEFT OUTER JOIN CI_MNG_DTL CMD ON CMD.MODULE_CD = 'HR' AND CMD.MCLS_CD = 'HR01_20342' AND CMD.MNGD_DTL_CD = H.MBST_SPCFCS_TP LEFT OUTER JOIN CI_MNGD_LDTL CML ON CML.MODULE_CD = CMD.MODULE_CD AND CML.MCLS_CD = CMD.MCLS_CD AND CML.MNGD_DTL_CD = CMD.MNGD_DTL_CD AND CML.LANG_CD = 'KO' LEFT OUTER JOIN MA_CODEDTL MCD ON MCD.COMPANY_CD = H.COMPANY_CD AND MCD.MODULE_CD = 'HR' AND MCD.FIELD_CD = 'P00650' AND MCD.SYSDEF_CD = H.PSTN_CD LEFT OUTER JOIN MA_CODEDTL_SDTL MCS ON MCS.COMPANY_CD = MCD.COMPANY_CD AND MCS.MODULE_CD = MCD.MODULE_CD AND MCS.FIELD_CD = MCD.FIELD_CD AND MCS.SYSDEF_CD = MCD.SYSDEF_CD AND MCS.LANG_CD = 'KO' LEFT OUTER JOIN HR_EMP_MST HEM ON HEM.COMPANY_CD = H.COMPANY_CD AND HEM.EMP_NO = H.EMP_NO LEFT OUTER JOIN HR_EMP_SDTL HES on HES.COMPANY_CD = HEM.COMPANY_CD and HES.EMP_NO = HEM.EMP_NO and HES.MCLS_CD = 'HR01_20342' LEFT OUTER JOIN (SELECT DEPT.* FROM MA_DEPT_MST DEPT INNER JOIN (SELECT COMPANY_CD, DEPT_CD, MAX(DEPT_START_DT) AS DEPT_START_DT FROM MA_DEPT_MST WHERE DEPT_START_DT &lt;= TO_CHAR(SYSDATE, 'YYYYMMDD' ) GROUP BY COMPANY_CD, DEPT_CD ) T ON DEPT.COMPANY_CD = T.COMPANY_CD AND DEPT.DEPT_CD = T.DEPT_CD AND DEPT.DEPT_START_DT = T.DEPT_START_DT ) MDM2 ON MDM2.COMPANY_CD = HEM.COMPANY_CD AND MDM2.DEPT_CD = HEM.DEPT_CD LEFT OUTER JOIN CI_MNG_DTL CMD2 ON CMD2.MODULE_CD = 'HR' AND CMD2.MCLS_CD = 'HR01_20342' AND CMD2.MNGD_DTL_CD = HES.MNG_DC LEFT OUTER JOIN CI_MNGD_LDTL CML2 ON CML2.MODULE_CD = CMD2.MODULE_CD AND CML2.MCLS_CD = CMD2.MCLS_CD AND CML2.MNGD_DTL_CD = CMD2.MNGD_DTL_CD AND CML2.LANG_CD = 'KO' LEFT OUTER JOIN MA_CODEDTL MCD2 ON MCD2.COMPANY_CD = H.COMPANY_CD AND MCD2.MODULE_CD = 'HR' AND MCD2.FIELD_CD = 'P00650' AND MCD2.SYSDEF_CD = HEM.PSTN_CD LEFT OUTER JOIN MA_CODEDTL_SDTL MCS2 ON MCS2.COMPANY_CD = MCD2.COMPANY_CD AND MCS2.MODULE_CD = MCD2.MODULE_CD AND MCS2.FIELD_CD = MCD2.FIELD_CD AND MCS2.SYSDEF_CD = MCD2.SYSDEF_CD AND MCS2.LANG_CD = 'KO' WHERE 1 =1 AND ( H.DEPT_CD IN ( '100101' , '100102' , '100103' , '100104' , '100105' , '100106' , '100107' , '100108' , '100201' , '100301' , '100401' , '100501' , '100601' , '150101' , '150102' , '150201' , '150202' , '150203' , '150204' , '150205' , '150206' , '150207' , '150208' , '200101' , '200102' , '200103' , '200104' , '200105' , '200106' , '200107' , '200108' , '200109' , '200110' , '200111' , '200112' , '200113' , '200114' , '200115' , '200201' , '200202' , '200203' , '200204' , '200205' , '200206' , '200207' , '200209' , '200301' , '200302' , '200303' , '200304' , '200305' , '200306' , '200307' , '200308' , '200312' , '200313' , '200400' , '200401' , '200402' , '200403' , '200404' , '200405' , '200406' , '200501' , '200502' , '200701' , '200702' , '200802' , '250101' , '250102' , '250103' , '250104' , '250105' , '250201' , '250202' , '250203' , '250204' , '250205' , '250206' , '250301' , '250302' , '250303' , '250304' , '250305' , '250311' , '259998' , '259999' , '300101' , '300102' , '300103' , '300104' , '300201' , '300202' , '300203' , '300204' , '300205' , '300206' , '300207' , '300208' , '300209' , '300210' , '300211' , '300212' , '300213' , '300301' , '300302' , '300303' , '300304' , '300305' , '300306' , '300307' , '300308' , '300309' , '300310' , '300311' , '300401' , '300402' , '300403' , '300404' , '300405' , '300501' , '300601' , '300602' , '300701' , '300702' , '350101' , '350103' , '350201' , '350202' , '350203' , '350204' , '350205' , '350206' , '350207' , '350208' , '350209' , '350210' , '350211' , '350212' , '350213' , '350214' , '350215' , '350216' , '350217' , '350218' , '350219' , '350220' , '350301' , '350302' , '400101' , '400201' , '400202' , '400203' , '400204' , '400205' , '400206' , '400207' , '400208' , '400215' , '400301' , '400302' , '400303' , '400304' , '400305' , '400306' , '400316' , '450101' , '450102' , '450103' , '450104' , '450105' , '450106' , '450201' , '450202' , '450203' , '450204' , '450205' , '450206' , '450207' , '450216' , '450226' , '500101' , '500201' , '500202' , '500203' , '500204' , '500205' , '500206' , '500207' , '500208' , '500209' , '500212' , '500218' , '550101' , '600101' , '600111' , '600112' , '600113' , '600201' , '660101' , '700101' , '700201' ) ) ) TB WHERE IDX &gt; '0' AND '0' + '5000' + 1 &gt; IDX</t>
  </si>
  <si>
    <t>업무파트</t>
  </si>
  <si>
    <t>조치자</t>
  </si>
  <si>
    <t>인사 (급여)</t>
    <phoneticPr fontId="2" type="noConversion"/>
  </si>
  <si>
    <t>인사 (복리후생)</t>
    <phoneticPr fontId="4" type="noConversion"/>
  </si>
  <si>
    <t>관리회계</t>
    <phoneticPr fontId="2" type="noConversion"/>
  </si>
  <si>
    <t>관리회계</t>
    <phoneticPr fontId="2" type="noConversion"/>
  </si>
  <si>
    <t>안전/보건
환경/ESG</t>
    <phoneticPr fontId="2" type="noConversion"/>
  </si>
  <si>
    <t xml:space="preserve">안전/보건/
환경/ESG </t>
    <phoneticPr fontId="2" type="noConversion"/>
  </si>
  <si>
    <t xml:space="preserve">안전/보건/
환경/ESG </t>
    <phoneticPr fontId="2" type="noConversion"/>
  </si>
  <si>
    <t>재무회계</t>
    <phoneticPr fontId="2" type="noConversion"/>
  </si>
  <si>
    <t>총무</t>
    <phoneticPr fontId="2" type="noConversion"/>
  </si>
  <si>
    <t>총무</t>
    <phoneticPr fontId="2" type="noConversion"/>
  </si>
  <si>
    <t>인사파트</t>
    <phoneticPr fontId="2" type="noConversion"/>
  </si>
  <si>
    <t>구매자재</t>
    <phoneticPr fontId="2" type="noConversion"/>
  </si>
  <si>
    <t>모바일</t>
    <phoneticPr fontId="2" type="noConversion"/>
  </si>
  <si>
    <t>구매자재</t>
    <phoneticPr fontId="2" type="noConversion"/>
  </si>
  <si>
    <t>구매자재</t>
    <phoneticPr fontId="2" type="noConversion"/>
  </si>
  <si>
    <t>총무/경영관리</t>
    <phoneticPr fontId="2" type="noConversion"/>
  </si>
  <si>
    <t>주용성</t>
    <phoneticPr fontId="2" type="noConversion"/>
  </si>
  <si>
    <t>자금/자산</t>
    <phoneticPr fontId="2" type="noConversion"/>
  </si>
  <si>
    <t>세무회계</t>
    <phoneticPr fontId="2" type="noConversion"/>
  </si>
  <si>
    <t>세무회계</t>
    <phoneticPr fontId="2" type="noConversion"/>
  </si>
  <si>
    <t>더존</t>
    <phoneticPr fontId="2" type="noConversion"/>
  </si>
  <si>
    <t>쿼리수정현황</t>
    <phoneticPr fontId="4" type="noConversion"/>
  </si>
  <si>
    <t>해당 모듈</t>
    <phoneticPr fontId="4" type="noConversion"/>
  </si>
  <si>
    <t>업무파트</t>
    <phoneticPr fontId="4" type="noConversion"/>
  </si>
  <si>
    <t>호출서비스 구분 (인사)</t>
    <phoneticPr fontId="4" type="noConversion"/>
  </si>
  <si>
    <t>발생총수량</t>
    <phoneticPr fontId="4" type="noConversion"/>
  </si>
  <si>
    <t>발생수량</t>
    <phoneticPr fontId="4" type="noConversion"/>
  </si>
  <si>
    <t>조치수량</t>
    <phoneticPr fontId="4" type="noConversion"/>
  </si>
  <si>
    <t>대보
잔여수량</t>
    <phoneticPr fontId="4" type="noConversion"/>
  </si>
  <si>
    <t>더존
잔여수량</t>
    <phoneticPr fontId="4" type="noConversion"/>
  </si>
  <si>
    <t>잔여수량
합계</t>
    <phoneticPr fontId="4" type="noConversion"/>
  </si>
  <si>
    <t>비고</t>
    <phoneticPr fontId="4" type="noConversion"/>
  </si>
  <si>
    <t>대보</t>
    <phoneticPr fontId="4" type="noConversion"/>
  </si>
  <si>
    <t>더존</t>
    <phoneticPr fontId="4" type="noConversion"/>
  </si>
  <si>
    <t>FI</t>
    <phoneticPr fontId="4" type="noConversion"/>
  </si>
  <si>
    <t>재무회계</t>
    <phoneticPr fontId="4" type="noConversion"/>
  </si>
  <si>
    <t>자금/자산</t>
    <phoneticPr fontId="4" type="noConversion"/>
  </si>
  <si>
    <t>자금관리</t>
    <phoneticPr fontId="4" type="noConversion"/>
  </si>
  <si>
    <t>영업회계</t>
    <phoneticPr fontId="4" type="noConversion"/>
  </si>
  <si>
    <t>SFA</t>
    <phoneticPr fontId="4" type="noConversion"/>
  </si>
  <si>
    <t>세무회계</t>
    <phoneticPr fontId="4" type="noConversion"/>
  </si>
  <si>
    <t>세무관리</t>
    <phoneticPr fontId="4" type="noConversion"/>
  </si>
  <si>
    <t>예산관리</t>
    <phoneticPr fontId="4" type="noConversion"/>
  </si>
  <si>
    <t>CO</t>
    <phoneticPr fontId="4" type="noConversion"/>
  </si>
  <si>
    <t>구매/자재/관리회계</t>
    <phoneticPr fontId="4" type="noConversion"/>
  </si>
  <si>
    <t>관리회계</t>
    <phoneticPr fontId="4" type="noConversion"/>
  </si>
  <si>
    <t>IM</t>
    <phoneticPr fontId="4" type="noConversion"/>
  </si>
  <si>
    <t>재고관리</t>
    <phoneticPr fontId="4" type="noConversion"/>
  </si>
  <si>
    <t xml:space="preserve"> PU</t>
    <phoneticPr fontId="4" type="noConversion"/>
  </si>
  <si>
    <t>구매관리</t>
    <phoneticPr fontId="4" type="noConversion"/>
  </si>
  <si>
    <t>GA</t>
    <phoneticPr fontId="4" type="noConversion"/>
  </si>
  <si>
    <t>총무관리</t>
    <phoneticPr fontId="4" type="noConversion"/>
  </si>
  <si>
    <t>RD</t>
    <phoneticPr fontId="4" type="noConversion"/>
  </si>
  <si>
    <t>연구과제</t>
    <phoneticPr fontId="4" type="noConversion"/>
  </si>
  <si>
    <t>EH</t>
    <phoneticPr fontId="4" type="noConversion"/>
  </si>
  <si>
    <t>EHS</t>
    <phoneticPr fontId="4" type="noConversion"/>
  </si>
  <si>
    <t>ES</t>
    <phoneticPr fontId="4" type="noConversion"/>
  </si>
  <si>
    <t>ESG</t>
    <phoneticPr fontId="4" type="noConversion"/>
  </si>
  <si>
    <t>MB</t>
    <phoneticPr fontId="4" type="noConversion"/>
  </si>
  <si>
    <t>모바일</t>
    <phoneticPr fontId="4" type="noConversion"/>
  </si>
  <si>
    <t>인사 (인사)</t>
    <phoneticPr fontId="4" type="noConversion"/>
  </si>
  <si>
    <t>/api/HR/CPM</t>
    <phoneticPr fontId="4" type="noConversion"/>
  </si>
  <si>
    <t>/api/HR/RET</t>
    <phoneticPr fontId="4" type="noConversion"/>
  </si>
  <si>
    <t>인사 (근태)</t>
    <phoneticPr fontId="4" type="noConversion"/>
  </si>
  <si>
    <t>/api/HR/ODM</t>
    <phoneticPr fontId="4" type="noConversion"/>
  </si>
  <si>
    <t>/api/HR/Dnl</t>
    <phoneticPr fontId="4" type="noConversion"/>
  </si>
  <si>
    <t>/api/HR/HrI</t>
    <phoneticPr fontId="4" type="noConversion"/>
  </si>
  <si>
    <t>인사 (평가)</t>
    <phoneticPr fontId="4" type="noConversion"/>
  </si>
  <si>
    <t>/api/HR/Pamevl</t>
    <phoneticPr fontId="4" type="noConversion"/>
  </si>
  <si>
    <t>인사 (급여)</t>
    <phoneticPr fontId="4" type="noConversion"/>
  </si>
  <si>
    <t>/api/HR/Pbm</t>
    <phoneticPr fontId="4" type="noConversion"/>
  </si>
  <si>
    <t>/api/HR/Pay</t>
    <phoneticPr fontId="4" type="noConversion"/>
  </si>
  <si>
    <t>인사 (채용)</t>
    <phoneticPr fontId="4" type="noConversion"/>
  </si>
  <si>
    <t>/api/HR/Rem</t>
    <phoneticPr fontId="4" type="noConversion"/>
  </si>
  <si>
    <t>인사 (복리후생)</t>
    <phoneticPr fontId="4" type="noConversion"/>
  </si>
  <si>
    <t>/api/HR/OAB</t>
    <phoneticPr fontId="4" type="noConversion"/>
  </si>
  <si>
    <t>인사 (교육)</t>
    <phoneticPr fontId="4" type="noConversion"/>
  </si>
  <si>
    <t>/api/HR/CDM</t>
    <phoneticPr fontId="4" type="noConversion"/>
  </si>
  <si>
    <t>인사 (어느파트인지모름)</t>
    <phoneticPr fontId="4" type="noConversion"/>
  </si>
  <si>
    <t>/api/HR/Pam</t>
    <phoneticPr fontId="4" type="noConversion"/>
  </si>
  <si>
    <t>인사 (더존)</t>
    <phoneticPr fontId="4" type="noConversion"/>
  </si>
  <si>
    <t>/api/HR/ESS</t>
    <phoneticPr fontId="4" type="noConversion"/>
  </si>
  <si>
    <t>/api/HR/Per</t>
    <phoneticPr fontId="4" type="noConversion"/>
  </si>
  <si>
    <t>/api/HR/Gro</t>
    <phoneticPr fontId="4" type="noConversion"/>
  </si>
  <si>
    <t>/api/HR/HrC</t>
    <phoneticPr fontId="4" type="noConversion"/>
  </si>
  <si>
    <t>/api/HR/dae</t>
    <phoneticPr fontId="4" type="noConversion"/>
  </si>
  <si>
    <t>/api/HR/H_HR_DNL</t>
    <phoneticPr fontId="4" type="noConversion"/>
  </si>
  <si>
    <t>CM</t>
    <phoneticPr fontId="4" type="noConversion"/>
  </si>
  <si>
    <t>공통관리</t>
    <phoneticPr fontId="4" type="noConversion"/>
  </si>
  <si>
    <t>MP</t>
    <phoneticPr fontId="4" type="noConversion"/>
  </si>
  <si>
    <t>RE</t>
    <phoneticPr fontId="4" type="noConversion"/>
  </si>
  <si>
    <t>리스회계</t>
    <phoneticPr fontId="4" type="noConversion"/>
  </si>
  <si>
    <t>NO MODULE</t>
    <phoneticPr fontId="4" type="noConversion"/>
  </si>
  <si>
    <t>CI</t>
    <phoneticPr fontId="4" type="noConversion"/>
  </si>
  <si>
    <t>그룹정보관리 (더존 2)</t>
    <phoneticPr fontId="4" type="noConversion"/>
  </si>
  <si>
    <t>CZ</t>
    <phoneticPr fontId="4" type="noConversion"/>
  </si>
  <si>
    <t>인프라 (AA)</t>
    <phoneticPr fontId="4" type="noConversion"/>
  </si>
  <si>
    <t>전용메뉴(비유지보수)</t>
    <phoneticPr fontId="4" type="noConversion"/>
  </si>
  <si>
    <t>MA</t>
    <phoneticPr fontId="4" type="noConversion"/>
  </si>
  <si>
    <t>더존, 구매자재</t>
    <phoneticPr fontId="4" type="noConversion"/>
  </si>
  <si>
    <t>합계</t>
    <phoneticPr fontId="4" type="noConversion"/>
  </si>
  <si>
    <t>조치율 : 63.17%</t>
    <phoneticPr fontId="4" type="noConversion"/>
  </si>
  <si>
    <t>38~42차 중 38~40차까지 통계
(기준일자 : 2025.12.18 18:00)</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</si>
</sst>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2]AM/PM\ h:mm;@"/>
  </numFmts>
  <fonts count="16">
    <font>
      <sz val="11"/>
      <color indexed="8"/>
      <name val="Calibri"/>
      <family val="2"/>
      <scheme val="minor"/>
    </font>
    <font>
      <b/>
      <sz val="14"/>
      <color theme="1"/>
      <name val="Calibri"/>
      <family val="3"/>
      <charset val="129"/>
      <scheme val="minor"/>
    </font>
    <font>
      <sz val="8"/>
      <name val="Calibri"/>
      <family val="2"/>
      <charset val="129"/>
      <scheme val="minor"/>
    </font>
    <font>
      <b/>
      <sz val="11"/>
      <color rgb="FFFF0000"/>
      <name val="Calibri"/>
      <family val="3"/>
      <charset val="129"/>
      <scheme val="minor"/>
    </font>
    <font>
      <sz val="8"/>
      <name val="Calibri"/>
      <family val="3"/>
      <charset val="129"/>
      <scheme val="minor"/>
    </font>
    <font>
      <b/>
      <sz val="11"/>
      <color indexed="8"/>
      <name val="Calibri"/>
      <family val="3"/>
      <charset val="129"/>
      <scheme val="minor"/>
    </font>
    <font>
      <sz val="11"/>
      <name val="돋움"/>
      <family val="3"/>
      <charset val="129"/>
    </font>
    <font>
      <sz val="10"/>
      <name val="Calibri"/>
      <family val="3"/>
      <charset val="129"/>
      <scheme val="minor"/>
    </font>
    <font>
      <sz val="10"/>
      <color theme="1"/>
      <name val="Calibri"/>
      <family val="3"/>
      <charset val="129"/>
      <scheme val="minor"/>
    </font>
    <font>
      <b/>
      <sz val="20"/>
      <color indexed="8"/>
      <name val="Calibri"/>
      <family val="3"/>
      <charset val="129"/>
      <scheme val="minor"/>
    </font>
    <font>
      <sz val="11"/>
      <color theme="1"/>
      <name val="Calibri"/>
      <family val="3"/>
      <charset val="129"/>
      <scheme val="minor"/>
    </font>
    <font>
      <sz val="11"/>
      <name val="Calibri"/>
      <family val="2"/>
      <scheme val="minor"/>
    </font>
    <font>
      <b/>
      <sz val="11"/>
      <name val="Calibri"/>
      <family val="3"/>
      <charset val="129"/>
      <scheme val="minor"/>
    </font>
    <font>
      <sz val="11"/>
      <name val="Calibri"/>
      <family val="3"/>
      <charset val="129"/>
      <scheme val="minor"/>
    </font>
    <font>
      <u/>
      <sz val="11"/>
      <color theme="10"/>
      <name val="Calibri"/>
      <family val="2"/>
      <scheme val="minor"/>
    </font>
    <font>
      <sz val="11"/>
      <color indexed="8"/>
      <name val="Calibri"/>
      <family val="3"/>
      <charset val="129"/>
      <scheme val="minor"/>
    </font>
  </fonts>
  <fills count="1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0" tint="-0.3499862666707357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s>
  <cellStyleXfs count="3">
    <xf numFmtId="0" fontId="0" fillId="0" borderId="0">
      <alignment vertical="center"/>
    </xf>
    <xf numFmtId="0" fontId="6" fillId="0" borderId="0">
      <alignment vertical="center"/>
    </xf>
    <xf numFmtId="0" fontId="14" fillId="0" borderId="0" applyNumberFormat="0" applyFill="0" applyBorder="0" applyAlignment="0" applyProtection="0">
      <alignment vertical="center"/>
    </xf>
  </cellStyleXfs>
  <cellXfs count="106">
    <xf numFmtId="0" fontId="0" fillId="0" borderId="0" xfId="0">
      <alignmen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22"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14" fontId="1"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3"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top" wrapText="1"/>
    </xf>
    <xf numFmtId="164" fontId="1" fillId="2"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0" fillId="0" borderId="0" xfId="0" applyNumberFormat="1">
      <alignment vertical="center"/>
    </xf>
    <xf numFmtId="0" fontId="0" fillId="0" borderId="1" xfId="0" applyBorder="1" applyAlignment="1">
      <alignment horizontal="center" vertical="center" wrapText="1"/>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left" vertical="top" wrapText="1"/>
    </xf>
    <xf numFmtId="14" fontId="1" fillId="2" borderId="1" xfId="0" applyNumberFormat="1" applyFont="1" applyFill="1" applyBorder="1" applyAlignment="1">
      <alignment horizontal="center" vertical="center" wrapText="1"/>
    </xf>
    <xf numFmtId="0" fontId="0" fillId="4" borderId="1" xfId="0" applyFill="1" applyBorder="1" applyAlignment="1">
      <alignment horizontal="center" vertical="center" wrapText="1"/>
    </xf>
    <xf numFmtId="0" fontId="0" fillId="0" borderId="0" xfId="0" applyAlignment="1">
      <alignment vertical="center" wrapText="1"/>
    </xf>
    <xf numFmtId="0" fontId="0" fillId="2" borderId="1" xfId="0" applyFill="1" applyBorder="1" applyAlignment="1">
      <alignment vertical="center" wrapText="1"/>
    </xf>
    <xf numFmtId="0" fontId="3" fillId="4"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2" borderId="1" xfId="0" applyFill="1" applyBorder="1" applyAlignment="1">
      <alignment vertical="center"/>
    </xf>
    <xf numFmtId="0" fontId="0" fillId="0" borderId="1" xfId="0" applyBorder="1">
      <alignment vertical="center"/>
    </xf>
    <xf numFmtId="0" fontId="5" fillId="2" borderId="1" xfId="0" applyFont="1" applyFill="1" applyBorder="1" applyAlignment="1">
      <alignment horizontal="center" vertical="center" wrapText="1"/>
    </xf>
    <xf numFmtId="164" fontId="0" fillId="2" borderId="1" xfId="0" applyNumberFormat="1" applyFill="1" applyBorder="1" applyAlignment="1">
      <alignment horizontal="center" vertical="center" wrapText="1"/>
    </xf>
    <xf numFmtId="14" fontId="0" fillId="2" borderId="1" xfId="0" applyNumberFormat="1" applyFill="1" applyBorder="1" applyAlignment="1">
      <alignment horizontal="center" vertical="center" wrapText="1"/>
    </xf>
    <xf numFmtId="0" fontId="0" fillId="2" borderId="1" xfId="0" applyFill="1" applyBorder="1" applyAlignment="1">
      <alignment horizontal="left" vertical="center" wrapText="1" shrinkToFit="1"/>
    </xf>
    <xf numFmtId="0" fontId="0" fillId="2" borderId="1" xfId="0" applyFill="1" applyBorder="1" applyAlignment="1">
      <alignment horizontal="center" vertical="center" wrapText="1" shrinkToFit="1"/>
    </xf>
    <xf numFmtId="0" fontId="0" fillId="2" borderId="1" xfId="0" applyFill="1" applyBorder="1" applyAlignment="1">
      <alignment vertical="center" wrapText="1" shrinkToFit="1"/>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8" fillId="0" borderId="1" xfId="0" applyNumberFormat="1" applyFont="1" applyFill="1" applyBorder="1" applyAlignment="1">
      <alignment horizontal="center" vertical="center"/>
    </xf>
    <xf numFmtId="0" fontId="9" fillId="0" borderId="4" xfId="0" applyFont="1" applyBorder="1" applyAlignment="1">
      <alignment horizontal="center" vertical="center"/>
    </xf>
    <xf numFmtId="0" fontId="0" fillId="0" borderId="1" xfId="0" applyBorder="1" applyAlignment="1">
      <alignment horizontal="left" vertical="center"/>
    </xf>
    <xf numFmtId="0" fontId="0" fillId="0" borderId="1" xfId="0" applyFill="1" applyBorder="1" applyAlignment="1">
      <alignment horizontal="left" vertical="center"/>
    </xf>
    <xf numFmtId="164" fontId="0" fillId="0" borderId="1" xfId="0" applyNumberFormat="1" applyFill="1" applyBorder="1" applyAlignment="1">
      <alignment horizontal="center" vertical="center"/>
    </xf>
    <xf numFmtId="0" fontId="10" fillId="2" borderId="1" xfId="0" applyFont="1" applyFill="1" applyBorder="1" applyAlignment="1">
      <alignment horizontal="center" vertical="top" wrapText="1"/>
    </xf>
    <xf numFmtId="0" fontId="0" fillId="0" borderId="1" xfId="0" applyFill="1" applyBorder="1" applyAlignment="1">
      <alignment horizontal="center" vertical="center" shrinkToFit="1"/>
    </xf>
    <xf numFmtId="0" fontId="0" fillId="6" borderId="1" xfId="0" applyFill="1" applyBorder="1" applyAlignment="1">
      <alignment horizontal="center" vertical="center"/>
    </xf>
    <xf numFmtId="0" fontId="0" fillId="0" borderId="1" xfId="0" applyFill="1" applyBorder="1" applyAlignment="1">
      <alignment horizontal="center" vertical="center"/>
    </xf>
    <xf numFmtId="164" fontId="0" fillId="0" borderId="1" xfId="0" applyNumberFormat="1" applyBorder="1">
      <alignment vertical="center"/>
    </xf>
    <xf numFmtId="0" fontId="0" fillId="0" borderId="1" xfId="0" applyBorder="1" applyAlignment="1">
      <alignment vertical="center" wrapText="1"/>
    </xf>
    <xf numFmtId="0" fontId="0" fillId="8" borderId="1" xfId="0" applyFill="1" applyBorder="1" applyAlignment="1">
      <alignment horizontal="center" vertical="center"/>
    </xf>
    <xf numFmtId="14" fontId="0" fillId="8" borderId="1" xfId="0" applyNumberFormat="1" applyFill="1" applyBorder="1" applyAlignment="1">
      <alignment horizontal="center" vertical="center"/>
    </xf>
    <xf numFmtId="0" fontId="0" fillId="8" borderId="1" xfId="0" applyFill="1" applyBorder="1" applyAlignment="1">
      <alignment horizontal="center" vertical="center" wrapText="1"/>
    </xf>
    <xf numFmtId="0" fontId="0" fillId="8" borderId="1" xfId="0" applyFill="1" applyBorder="1" applyAlignment="1">
      <alignment horizontal="left" vertical="center" wrapText="1"/>
    </xf>
    <xf numFmtId="164" fontId="0" fillId="8" borderId="1" xfId="0" applyNumberFormat="1" applyFill="1" applyBorder="1" applyAlignment="1">
      <alignment horizontal="center" vertical="center"/>
    </xf>
    <xf numFmtId="0" fontId="0" fillId="8" borderId="1" xfId="0" applyFill="1" applyBorder="1" applyAlignment="1">
      <alignment horizontal="left" vertical="top" wrapText="1"/>
    </xf>
    <xf numFmtId="49" fontId="0" fillId="8" borderId="1" xfId="0" applyNumberFormat="1" applyFill="1" applyBorder="1" applyAlignment="1">
      <alignment horizontal="center" vertical="center"/>
    </xf>
    <xf numFmtId="14" fontId="0" fillId="8" borderId="1" xfId="0" applyNumberFormat="1" applyFill="1" applyBorder="1" applyAlignment="1">
      <alignment vertical="center"/>
    </xf>
    <xf numFmtId="0" fontId="0" fillId="8" borderId="1" xfId="0" applyFill="1" applyBorder="1" applyAlignment="1">
      <alignment vertical="center" wrapText="1"/>
    </xf>
    <xf numFmtId="14" fontId="0" fillId="8" borderId="1" xfId="0" applyNumberFormat="1" applyFill="1" applyBorder="1" applyAlignment="1">
      <alignment horizontal="center" vertical="center"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0" fillId="5" borderId="1" xfId="0" applyFill="1" applyBorder="1" applyAlignment="1">
      <alignment horizontal="center" vertical="center" wrapText="1"/>
    </xf>
    <xf numFmtId="0" fontId="3" fillId="5" borderId="1" xfId="0" applyFont="1" applyFill="1" applyBorder="1" applyAlignment="1">
      <alignment horizontal="center" vertical="center" wrapText="1"/>
    </xf>
    <xf numFmtId="0" fontId="0" fillId="8" borderId="1" xfId="0" applyFill="1" applyBorder="1" applyAlignment="1">
      <alignment vertical="center"/>
    </xf>
    <xf numFmtId="0" fontId="0" fillId="9" borderId="1" xfId="0" applyFill="1" applyBorder="1" applyAlignment="1">
      <alignment horizontal="center" vertical="center"/>
    </xf>
    <xf numFmtId="0" fontId="0" fillId="0" borderId="0" xfId="0" applyAlignment="1">
      <alignment vertical="center"/>
    </xf>
    <xf numFmtId="0" fontId="0" fillId="0" borderId="1" xfId="0" applyFill="1" applyBorder="1" applyAlignment="1">
      <alignment horizontal="center" vertical="center"/>
    </xf>
    <xf numFmtId="0" fontId="0" fillId="4" borderId="1" xfId="0" applyFill="1" applyBorder="1" applyAlignment="1">
      <alignment vertical="center" wrapText="1"/>
    </xf>
    <xf numFmtId="0" fontId="11"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2" borderId="1" xfId="2" applyFill="1" applyBorder="1" applyAlignment="1">
      <alignment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5" fillId="5" borderId="1" xfId="0" applyFont="1" applyFill="1" applyBorder="1" applyAlignment="1">
      <alignment horizontal="center" vertical="center"/>
    </xf>
    <xf numFmtId="0" fontId="9" fillId="0" borderId="0" xfId="0" applyFont="1" applyBorder="1" applyAlignment="1">
      <alignment horizontal="center" vertical="center"/>
    </xf>
    <xf numFmtId="0" fontId="7" fillId="0" borderId="1" xfId="1" applyNumberFormat="1" applyFont="1" applyFill="1" applyBorder="1" applyAlignment="1">
      <alignment horizontal="center" vertical="center"/>
    </xf>
    <xf numFmtId="0" fontId="0" fillId="8" borderId="0" xfId="0" applyFill="1" applyAlignment="1">
      <alignment horizontal="center" vertical="center"/>
    </xf>
    <xf numFmtId="0" fontId="0" fillId="8" borderId="1" xfId="0" applyFill="1" applyBorder="1">
      <alignment vertical="center"/>
    </xf>
    <xf numFmtId="164" fontId="0" fillId="2" borderId="1" xfId="0" applyNumberFormat="1" applyFill="1" applyBorder="1">
      <alignment vertical="center"/>
    </xf>
    <xf numFmtId="164" fontId="0" fillId="8" borderId="1" xfId="0" applyNumberFormat="1" applyFill="1" applyBorder="1">
      <alignment vertical="center"/>
    </xf>
    <xf numFmtId="0" fontId="0" fillId="0" borderId="1" xfId="0" applyFill="1" applyBorder="1" applyAlignment="1">
      <alignment horizontal="center" vertical="center" wrapText="1"/>
    </xf>
    <xf numFmtId="0" fontId="0" fillId="10" borderId="1" xfId="0" applyFill="1" applyBorder="1" applyAlignment="1">
      <alignment horizontal="center" vertical="center"/>
    </xf>
    <xf numFmtId="0" fontId="6" fillId="0" borderId="1" xfId="1" applyFont="1" applyBorder="1" applyAlignment="1">
      <alignment horizontal="center" vertical="center"/>
    </xf>
    <xf numFmtId="0" fontId="0" fillId="7" borderId="1" xfId="0" applyFill="1" applyBorder="1" applyAlignment="1">
      <alignment horizontal="center" vertical="center"/>
    </xf>
    <xf numFmtId="0" fontId="15" fillId="5" borderId="1" xfId="0" applyFont="1" applyFill="1" applyBorder="1" applyAlignment="1">
      <alignment horizontal="center" vertical="center"/>
    </xf>
    <xf numFmtId="0" fontId="9" fillId="0" borderId="0" xfId="0" applyFont="1" applyBorder="1" applyAlignment="1">
      <alignment horizontal="center" vertical="center"/>
    </xf>
    <xf numFmtId="0" fontId="0" fillId="0" borderId="0" xfId="0" applyAlignment="1">
      <alignment horizontal="right" wrapText="1"/>
    </xf>
    <xf numFmtId="0" fontId="0" fillId="0" borderId="4" xfId="0" applyBorder="1" applyAlignment="1">
      <alignment horizontal="right"/>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1" xfId="1" applyNumberFormat="1" applyFont="1" applyFill="1" applyBorder="1" applyAlignment="1">
      <alignment horizontal="center" vertical="center"/>
    </xf>
    <xf numFmtId="0" fontId="0" fillId="0" borderId="2" xfId="0" applyFill="1" applyBorder="1" applyAlignment="1">
      <alignment horizontal="center" vertical="center"/>
    </xf>
    <xf numFmtId="0" fontId="0" fillId="0" borderId="7" xfId="0" applyFill="1" applyBorder="1" applyAlignment="1">
      <alignment horizontal="center" vertical="center"/>
    </xf>
    <xf numFmtId="0" fontId="0" fillId="0" borderId="3" xfId="0" applyFill="1" applyBorder="1" applyAlignment="1">
      <alignment horizontal="center" vertical="center"/>
    </xf>
    <xf numFmtId="0" fontId="5" fillId="5"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cellXfs>
  <cellStyles count="3">
    <cellStyle name="표준" xfId="0" builtinId="0"/>
    <cellStyle name="표준 2" xfId="1" xr:uid="{00000000-0005-0000-0000-000001000000}"/>
    <cellStyle name="하이퍼링크" xfId="2" builtinId="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6"/>
  <sheetViews>
    <sheetView workbookViewId="0">
      <pane ySplit="4" topLeftCell="A5" activePane="bottomLeft" state="frozen"/>
      <selection pane="bottomLeft"/>
    </sheetView>
  </sheetViews>
  <sheetFormatPr defaultRowHeight="15"/>
  <cols>
    <col min="1" max="1" width="3.7109375" customWidth="1"/>
    <col min="2" max="2" width="35.7109375" customWidth="1"/>
    <col min="3" max="3" width="17.42578125" customWidth="1"/>
    <col min="4" max="4" width="20.7109375" customWidth="1"/>
    <col min="5" max="5" width="13.7109375" style="28" customWidth="1"/>
    <col min="6" max="12" width="13.7109375" customWidth="1"/>
    <col min="13" max="13" width="30.7109375" customWidth="1"/>
  </cols>
  <sheetData>
    <row r="1" spans="2:13" ht="26.25">
      <c r="B1" s="88" t="s">
        <v>2473</v>
      </c>
      <c r="C1" s="88"/>
      <c r="D1" s="88"/>
      <c r="E1" s="88"/>
      <c r="F1" s="88"/>
      <c r="G1" s="88"/>
      <c r="H1" s="88"/>
      <c r="I1" s="88"/>
      <c r="J1" s="88"/>
      <c r="K1" s="88"/>
      <c r="L1" s="77"/>
      <c r="M1" s="89" t="s">
        <v>2554</v>
      </c>
    </row>
    <row r="2" spans="2:13" ht="10.15" customHeight="1">
      <c r="B2" s="42"/>
      <c r="C2" s="42"/>
      <c r="D2" s="42"/>
      <c r="E2" s="42"/>
      <c r="F2" s="42"/>
      <c r="G2" s="42"/>
      <c r="H2" s="42"/>
      <c r="I2" s="42"/>
      <c r="J2" s="42"/>
      <c r="K2" s="42"/>
      <c r="L2" s="42"/>
      <c r="M2" s="90"/>
    </row>
    <row r="3" spans="2:13" ht="17.45" customHeight="1">
      <c r="B3" s="91" t="s">
        <v>2474</v>
      </c>
      <c r="C3" s="91" t="s">
        <v>2475</v>
      </c>
      <c r="D3" s="91" t="s">
        <v>2476</v>
      </c>
      <c r="E3" s="91" t="s">
        <v>2477</v>
      </c>
      <c r="F3" s="93" t="s">
        <v>2478</v>
      </c>
      <c r="G3" s="94"/>
      <c r="H3" s="93" t="s">
        <v>2479</v>
      </c>
      <c r="I3" s="94"/>
      <c r="J3" s="95" t="s">
        <v>2480</v>
      </c>
      <c r="K3" s="95" t="s">
        <v>2481</v>
      </c>
      <c r="L3" s="95" t="s">
        <v>2482</v>
      </c>
      <c r="M3" s="91" t="s">
        <v>2483</v>
      </c>
    </row>
    <row r="4" spans="2:13">
      <c r="B4" s="92"/>
      <c r="C4" s="92"/>
      <c r="D4" s="92"/>
      <c r="E4" s="92"/>
      <c r="F4" s="32" t="s">
        <v>2484</v>
      </c>
      <c r="G4" s="32" t="s">
        <v>2485</v>
      </c>
      <c r="H4" s="32" t="s">
        <v>2484</v>
      </c>
      <c r="I4" s="32" t="s">
        <v>2485</v>
      </c>
      <c r="J4" s="96"/>
      <c r="K4" s="96"/>
      <c r="L4" s="96"/>
      <c r="M4" s="92"/>
    </row>
    <row r="5" spans="2:13">
      <c r="B5" s="74" t="s">
        <v>2486</v>
      </c>
      <c r="C5" s="78" t="s">
        <v>1526</v>
      </c>
      <c r="D5" s="31"/>
      <c r="E5" s="39">
        <v>130</v>
      </c>
      <c r="F5" s="39">
        <v>59</v>
      </c>
      <c r="G5" s="39">
        <v>71</v>
      </c>
      <c r="H5" s="39">
        <v>54</v>
      </c>
      <c r="I5" s="39">
        <v>69</v>
      </c>
      <c r="J5" s="8">
        <f>F5-H5</f>
        <v>5</v>
      </c>
      <c r="K5" s="8">
        <f>G5-I5</f>
        <v>2</v>
      </c>
      <c r="L5" s="8">
        <f>J5+K5</f>
        <v>7</v>
      </c>
      <c r="M5" s="43" t="s">
        <v>2487</v>
      </c>
    </row>
    <row r="6" spans="2:13">
      <c r="B6" s="74" t="s">
        <v>13</v>
      </c>
      <c r="C6" s="41" t="s">
        <v>2488</v>
      </c>
      <c r="D6" s="31"/>
      <c r="E6" s="39">
        <v>23</v>
      </c>
      <c r="F6" s="39">
        <v>15</v>
      </c>
      <c r="G6" s="39">
        <v>8</v>
      </c>
      <c r="H6" s="39">
        <v>4</v>
      </c>
      <c r="I6" s="39">
        <v>8</v>
      </c>
      <c r="J6" s="62">
        <f t="shared" ref="J6:K41" si="0">F6-H6</f>
        <v>11</v>
      </c>
      <c r="K6" s="8">
        <f t="shared" si="0"/>
        <v>0</v>
      </c>
      <c r="L6" s="8">
        <f t="shared" ref="L6:L42" si="1">J6+K6</f>
        <v>11</v>
      </c>
      <c r="M6" s="43" t="s">
        <v>2489</v>
      </c>
    </row>
    <row r="7" spans="2:13">
      <c r="B7" s="74" t="s">
        <v>9</v>
      </c>
      <c r="C7" s="41" t="s">
        <v>2490</v>
      </c>
      <c r="D7" s="31"/>
      <c r="E7" s="39">
        <v>51</v>
      </c>
      <c r="F7" s="39">
        <v>51</v>
      </c>
      <c r="G7" s="39">
        <v>0</v>
      </c>
      <c r="H7" s="39">
        <v>12</v>
      </c>
      <c r="I7" s="39">
        <v>0</v>
      </c>
      <c r="J7" s="87">
        <f t="shared" si="0"/>
        <v>39</v>
      </c>
      <c r="K7" s="8">
        <f t="shared" si="0"/>
        <v>0</v>
      </c>
      <c r="L7" s="8">
        <f t="shared" si="1"/>
        <v>39</v>
      </c>
      <c r="M7" s="43" t="s">
        <v>2491</v>
      </c>
    </row>
    <row r="8" spans="2:13">
      <c r="B8" s="74" t="s">
        <v>8</v>
      </c>
      <c r="C8" s="41" t="s">
        <v>2492</v>
      </c>
      <c r="D8" s="31"/>
      <c r="E8" s="39">
        <v>15</v>
      </c>
      <c r="F8" s="39">
        <v>7</v>
      </c>
      <c r="G8" s="39">
        <v>8</v>
      </c>
      <c r="H8" s="39">
        <v>7</v>
      </c>
      <c r="I8" s="39">
        <v>8</v>
      </c>
      <c r="J8" s="8">
        <f t="shared" si="0"/>
        <v>0</v>
      </c>
      <c r="K8" s="8">
        <f t="shared" si="0"/>
        <v>0</v>
      </c>
      <c r="L8" s="8">
        <f t="shared" si="1"/>
        <v>0</v>
      </c>
      <c r="M8" s="43" t="s">
        <v>2493</v>
      </c>
    </row>
    <row r="9" spans="2:13">
      <c r="B9" s="74" t="s">
        <v>23</v>
      </c>
      <c r="C9" s="41" t="s">
        <v>1528</v>
      </c>
      <c r="D9" s="31"/>
      <c r="E9" s="39">
        <v>13</v>
      </c>
      <c r="F9" s="39">
        <v>13</v>
      </c>
      <c r="G9" s="39">
        <v>0</v>
      </c>
      <c r="H9" s="39">
        <v>6</v>
      </c>
      <c r="I9" s="39">
        <v>0</v>
      </c>
      <c r="J9" s="8">
        <f t="shared" si="0"/>
        <v>7</v>
      </c>
      <c r="K9" s="8">
        <f t="shared" si="0"/>
        <v>0</v>
      </c>
      <c r="L9" s="8">
        <f t="shared" si="1"/>
        <v>7</v>
      </c>
      <c r="M9" s="43" t="s">
        <v>2494</v>
      </c>
    </row>
    <row r="10" spans="2:13">
      <c r="B10" s="39" t="s">
        <v>2495</v>
      </c>
      <c r="C10" s="98" t="s">
        <v>2496</v>
      </c>
      <c r="D10" s="31"/>
      <c r="E10" s="39">
        <v>49</v>
      </c>
      <c r="F10" s="39">
        <v>27</v>
      </c>
      <c r="G10" s="39">
        <v>22</v>
      </c>
      <c r="H10" s="39">
        <v>27</v>
      </c>
      <c r="I10" s="39">
        <v>0</v>
      </c>
      <c r="J10" s="8">
        <f t="shared" si="0"/>
        <v>0</v>
      </c>
      <c r="K10" s="8">
        <f t="shared" si="0"/>
        <v>22</v>
      </c>
      <c r="L10" s="8">
        <f t="shared" si="1"/>
        <v>22</v>
      </c>
      <c r="M10" s="43" t="s">
        <v>2497</v>
      </c>
    </row>
    <row r="11" spans="2:13">
      <c r="B11" s="39" t="s">
        <v>2498</v>
      </c>
      <c r="C11" s="98"/>
      <c r="D11" s="31"/>
      <c r="E11" s="39">
        <v>10</v>
      </c>
      <c r="F11" s="39">
        <v>9</v>
      </c>
      <c r="G11" s="39">
        <v>1</v>
      </c>
      <c r="H11" s="39">
        <v>9</v>
      </c>
      <c r="I11" s="39">
        <v>1</v>
      </c>
      <c r="J11" s="8">
        <f t="shared" si="0"/>
        <v>0</v>
      </c>
      <c r="K11" s="8">
        <f t="shared" si="0"/>
        <v>0</v>
      </c>
      <c r="L11" s="8">
        <f t="shared" si="1"/>
        <v>0</v>
      </c>
      <c r="M11" s="43" t="s">
        <v>2499</v>
      </c>
    </row>
    <row r="12" spans="2:13">
      <c r="B12" s="39" t="s">
        <v>2500</v>
      </c>
      <c r="C12" s="98"/>
      <c r="D12" s="31"/>
      <c r="E12" s="39">
        <v>14</v>
      </c>
      <c r="F12" s="39">
        <v>12</v>
      </c>
      <c r="G12" s="39">
        <v>2</v>
      </c>
      <c r="H12" s="39">
        <v>12</v>
      </c>
      <c r="I12" s="39">
        <v>2</v>
      </c>
      <c r="J12" s="8">
        <f t="shared" si="0"/>
        <v>0</v>
      </c>
      <c r="K12" s="8">
        <f t="shared" si="0"/>
        <v>0</v>
      </c>
      <c r="L12" s="8">
        <f t="shared" si="1"/>
        <v>0</v>
      </c>
      <c r="M12" s="43" t="s">
        <v>2501</v>
      </c>
    </row>
    <row r="13" spans="2:13">
      <c r="B13" s="74" t="s">
        <v>2502</v>
      </c>
      <c r="C13" s="98" t="s">
        <v>1529</v>
      </c>
      <c r="D13" s="31"/>
      <c r="E13" s="39">
        <v>23</v>
      </c>
      <c r="F13" s="39">
        <v>23</v>
      </c>
      <c r="G13" s="84"/>
      <c r="H13" s="39">
        <v>21</v>
      </c>
      <c r="I13" s="84"/>
      <c r="J13" s="8">
        <f t="shared" si="0"/>
        <v>2</v>
      </c>
      <c r="K13" s="8">
        <f t="shared" si="0"/>
        <v>0</v>
      </c>
      <c r="L13" s="8">
        <f t="shared" si="1"/>
        <v>2</v>
      </c>
      <c r="M13" s="43" t="s">
        <v>2503</v>
      </c>
    </row>
    <row r="14" spans="2:13">
      <c r="B14" s="74" t="s">
        <v>2504</v>
      </c>
      <c r="C14" s="98"/>
      <c r="D14" s="31"/>
      <c r="E14" s="39">
        <v>3</v>
      </c>
      <c r="F14" s="39">
        <v>3</v>
      </c>
      <c r="G14" s="84"/>
      <c r="H14" s="39">
        <v>0</v>
      </c>
      <c r="I14" s="84"/>
      <c r="J14" s="8">
        <f t="shared" si="0"/>
        <v>3</v>
      </c>
      <c r="K14" s="8">
        <f t="shared" si="0"/>
        <v>0</v>
      </c>
      <c r="L14" s="8">
        <f t="shared" si="1"/>
        <v>3</v>
      </c>
      <c r="M14" s="43" t="s">
        <v>2505</v>
      </c>
    </row>
    <row r="15" spans="2:13">
      <c r="B15" s="39" t="s">
        <v>2506</v>
      </c>
      <c r="C15" s="98" t="s">
        <v>1527</v>
      </c>
      <c r="D15" s="31"/>
      <c r="E15" s="39">
        <v>2</v>
      </c>
      <c r="F15" s="39">
        <v>2</v>
      </c>
      <c r="G15" s="84"/>
      <c r="H15" s="39">
        <v>1</v>
      </c>
      <c r="I15" s="84"/>
      <c r="J15" s="8">
        <f t="shared" si="0"/>
        <v>1</v>
      </c>
      <c r="K15" s="8">
        <f t="shared" si="0"/>
        <v>0</v>
      </c>
      <c r="L15" s="8">
        <f t="shared" si="1"/>
        <v>1</v>
      </c>
      <c r="M15" s="43" t="s">
        <v>2507</v>
      </c>
    </row>
    <row r="16" spans="2:13">
      <c r="B16" s="39" t="s">
        <v>2508</v>
      </c>
      <c r="C16" s="98"/>
      <c r="D16" s="31"/>
      <c r="E16" s="39">
        <v>2</v>
      </c>
      <c r="F16" s="39">
        <v>2</v>
      </c>
      <c r="G16" s="84"/>
      <c r="H16" s="39">
        <v>1</v>
      </c>
      <c r="I16" s="84"/>
      <c r="J16" s="8">
        <f t="shared" si="0"/>
        <v>1</v>
      </c>
      <c r="K16" s="8">
        <f t="shared" si="0"/>
        <v>0</v>
      </c>
      <c r="L16" s="8">
        <f t="shared" si="1"/>
        <v>1</v>
      </c>
      <c r="M16" s="43" t="s">
        <v>2509</v>
      </c>
    </row>
    <row r="17" spans="2:13">
      <c r="B17" s="39" t="s">
        <v>2510</v>
      </c>
      <c r="C17" s="78" t="s">
        <v>2511</v>
      </c>
      <c r="D17" s="31"/>
      <c r="E17" s="39">
        <v>1</v>
      </c>
      <c r="F17" s="39">
        <v>1</v>
      </c>
      <c r="G17" s="84"/>
      <c r="H17" s="39">
        <v>0</v>
      </c>
      <c r="I17" s="84"/>
      <c r="J17" s="8">
        <f t="shared" si="0"/>
        <v>1</v>
      </c>
      <c r="K17" s="8">
        <f t="shared" si="0"/>
        <v>0</v>
      </c>
      <c r="L17" s="8">
        <f t="shared" si="1"/>
        <v>1</v>
      </c>
      <c r="M17" s="43"/>
    </row>
    <row r="18" spans="2:13">
      <c r="B18" s="97" t="s">
        <v>0</v>
      </c>
      <c r="C18" s="98" t="s">
        <v>2512</v>
      </c>
      <c r="D18" s="31" t="s">
        <v>2513</v>
      </c>
      <c r="E18" s="39">
        <v>0</v>
      </c>
      <c r="F18" s="39">
        <v>0</v>
      </c>
      <c r="G18" s="39">
        <v>0</v>
      </c>
      <c r="H18" s="39">
        <v>0</v>
      </c>
      <c r="I18" s="39">
        <v>0</v>
      </c>
      <c r="J18" s="8">
        <f t="shared" si="0"/>
        <v>0</v>
      </c>
      <c r="K18" s="8">
        <f t="shared" si="0"/>
        <v>0</v>
      </c>
      <c r="L18" s="8">
        <f t="shared" si="1"/>
        <v>0</v>
      </c>
      <c r="M18" s="43"/>
    </row>
    <row r="19" spans="2:13">
      <c r="B19" s="97"/>
      <c r="C19" s="98"/>
      <c r="D19" s="31" t="s">
        <v>2514</v>
      </c>
      <c r="E19" s="39">
        <v>0</v>
      </c>
      <c r="F19" s="39">
        <v>0</v>
      </c>
      <c r="G19" s="39">
        <v>0</v>
      </c>
      <c r="H19" s="39">
        <v>0</v>
      </c>
      <c r="I19" s="39">
        <v>0</v>
      </c>
      <c r="J19" s="8">
        <f t="shared" si="0"/>
        <v>0</v>
      </c>
      <c r="K19" s="8">
        <f t="shared" si="0"/>
        <v>0</v>
      </c>
      <c r="L19" s="8">
        <f t="shared" si="1"/>
        <v>0</v>
      </c>
      <c r="M19" s="43"/>
    </row>
    <row r="20" spans="2:13">
      <c r="B20" s="97"/>
      <c r="C20" s="97" t="s">
        <v>2515</v>
      </c>
      <c r="D20" s="31" t="s">
        <v>2516</v>
      </c>
      <c r="E20" s="39">
        <v>93</v>
      </c>
      <c r="F20" s="39">
        <v>86</v>
      </c>
      <c r="G20" s="39">
        <v>7</v>
      </c>
      <c r="H20" s="39">
        <v>1</v>
      </c>
      <c r="I20" s="39">
        <v>6</v>
      </c>
      <c r="J20" s="62">
        <f t="shared" si="0"/>
        <v>85</v>
      </c>
      <c r="K20" s="8">
        <f t="shared" si="0"/>
        <v>1</v>
      </c>
      <c r="L20" s="8">
        <f t="shared" si="1"/>
        <v>86</v>
      </c>
      <c r="M20" s="43"/>
    </row>
    <row r="21" spans="2:13">
      <c r="B21" s="97"/>
      <c r="C21" s="97"/>
      <c r="D21" s="31" t="s">
        <v>2517</v>
      </c>
      <c r="E21" s="39">
        <v>1</v>
      </c>
      <c r="F21" s="74">
        <v>0</v>
      </c>
      <c r="G21" s="74">
        <v>1</v>
      </c>
      <c r="H21" s="74">
        <v>0</v>
      </c>
      <c r="I21" s="39">
        <v>1</v>
      </c>
      <c r="J21" s="8">
        <f t="shared" si="0"/>
        <v>0</v>
      </c>
      <c r="K21" s="8">
        <f t="shared" si="0"/>
        <v>0</v>
      </c>
      <c r="L21" s="8">
        <f t="shared" si="1"/>
        <v>0</v>
      </c>
      <c r="M21" s="43"/>
    </row>
    <row r="22" spans="2:13">
      <c r="B22" s="97"/>
      <c r="C22" s="97"/>
      <c r="D22" s="31" t="s">
        <v>2518</v>
      </c>
      <c r="E22" s="39">
        <v>1</v>
      </c>
      <c r="F22" s="74">
        <v>0</v>
      </c>
      <c r="G22" s="39">
        <v>1</v>
      </c>
      <c r="H22" s="74">
        <v>0</v>
      </c>
      <c r="I22" s="39">
        <v>0</v>
      </c>
      <c r="J22" s="8">
        <f t="shared" si="0"/>
        <v>0</v>
      </c>
      <c r="K22" s="8">
        <f t="shared" si="0"/>
        <v>1</v>
      </c>
      <c r="L22" s="8">
        <f t="shared" si="1"/>
        <v>1</v>
      </c>
      <c r="M22" s="43"/>
    </row>
    <row r="23" spans="2:13">
      <c r="B23" s="97"/>
      <c r="C23" s="74" t="s">
        <v>2519</v>
      </c>
      <c r="D23" s="31" t="s">
        <v>2520</v>
      </c>
      <c r="E23" s="39">
        <v>2</v>
      </c>
      <c r="F23" s="39">
        <v>2</v>
      </c>
      <c r="G23" s="84"/>
      <c r="H23" s="39">
        <v>0</v>
      </c>
      <c r="I23" s="84"/>
      <c r="J23" s="8">
        <f t="shared" si="0"/>
        <v>2</v>
      </c>
      <c r="K23" s="8">
        <f t="shared" si="0"/>
        <v>0</v>
      </c>
      <c r="L23" s="8">
        <f t="shared" si="1"/>
        <v>2</v>
      </c>
      <c r="M23" s="43"/>
    </row>
    <row r="24" spans="2:13">
      <c r="B24" s="97"/>
      <c r="C24" s="97" t="s">
        <v>2521</v>
      </c>
      <c r="D24" s="31" t="s">
        <v>2522</v>
      </c>
      <c r="E24" s="39">
        <v>50</v>
      </c>
      <c r="F24" s="39">
        <v>11</v>
      </c>
      <c r="G24" s="39">
        <v>39</v>
      </c>
      <c r="H24" s="39">
        <v>9</v>
      </c>
      <c r="I24" s="39">
        <v>37</v>
      </c>
      <c r="J24" s="8">
        <f t="shared" si="0"/>
        <v>2</v>
      </c>
      <c r="K24" s="8">
        <f t="shared" si="0"/>
        <v>2</v>
      </c>
      <c r="L24" s="8">
        <f t="shared" si="1"/>
        <v>4</v>
      </c>
      <c r="M24" s="43"/>
    </row>
    <row r="25" spans="2:13">
      <c r="B25" s="97"/>
      <c r="C25" s="97"/>
      <c r="D25" s="31" t="s">
        <v>2523</v>
      </c>
      <c r="E25" s="39">
        <v>6</v>
      </c>
      <c r="F25" s="74">
        <v>0</v>
      </c>
      <c r="G25" s="39">
        <v>6</v>
      </c>
      <c r="H25" s="74">
        <v>0</v>
      </c>
      <c r="I25" s="39">
        <v>6</v>
      </c>
      <c r="J25" s="8">
        <f t="shared" si="0"/>
        <v>0</v>
      </c>
      <c r="K25" s="8">
        <f t="shared" si="0"/>
        <v>0</v>
      </c>
      <c r="L25" s="8">
        <f t="shared" si="1"/>
        <v>0</v>
      </c>
      <c r="M25" s="43"/>
    </row>
    <row r="26" spans="2:13">
      <c r="B26" s="97"/>
      <c r="C26" s="74" t="s">
        <v>2524</v>
      </c>
      <c r="D26" s="31" t="s">
        <v>2525</v>
      </c>
      <c r="E26" s="39">
        <v>5</v>
      </c>
      <c r="F26" s="84"/>
      <c r="G26" s="39">
        <v>5</v>
      </c>
      <c r="H26" s="84"/>
      <c r="I26" s="39">
        <v>5</v>
      </c>
      <c r="J26" s="8">
        <f t="shared" si="0"/>
        <v>0</v>
      </c>
      <c r="K26" s="8">
        <f t="shared" si="0"/>
        <v>0</v>
      </c>
      <c r="L26" s="8">
        <f t="shared" si="1"/>
        <v>0</v>
      </c>
      <c r="M26" s="43"/>
    </row>
    <row r="27" spans="2:13">
      <c r="B27" s="97"/>
      <c r="C27" s="74" t="s">
        <v>2526</v>
      </c>
      <c r="D27" s="31" t="s">
        <v>2527</v>
      </c>
      <c r="E27" s="39">
        <v>20</v>
      </c>
      <c r="F27" s="39">
        <v>20</v>
      </c>
      <c r="G27" s="84"/>
      <c r="H27" s="39">
        <v>14</v>
      </c>
      <c r="I27" s="84"/>
      <c r="J27" s="8">
        <f t="shared" si="0"/>
        <v>6</v>
      </c>
      <c r="K27" s="8">
        <f t="shared" si="0"/>
        <v>0</v>
      </c>
      <c r="L27" s="8">
        <f t="shared" si="1"/>
        <v>6</v>
      </c>
      <c r="M27" s="43"/>
    </row>
    <row r="28" spans="2:13">
      <c r="B28" s="97"/>
      <c r="C28" s="74" t="s">
        <v>2528</v>
      </c>
      <c r="D28" s="31" t="s">
        <v>2529</v>
      </c>
      <c r="E28" s="39">
        <v>6</v>
      </c>
      <c r="F28" s="39">
        <v>5</v>
      </c>
      <c r="G28" s="39">
        <v>1</v>
      </c>
      <c r="H28" s="39">
        <v>4</v>
      </c>
      <c r="I28" s="39">
        <v>1</v>
      </c>
      <c r="J28" s="8">
        <f t="shared" si="0"/>
        <v>1</v>
      </c>
      <c r="K28" s="8">
        <f t="shared" si="0"/>
        <v>0</v>
      </c>
      <c r="L28" s="8">
        <f t="shared" si="1"/>
        <v>1</v>
      </c>
      <c r="M28" s="43"/>
    </row>
    <row r="29" spans="2:13">
      <c r="B29" s="97"/>
      <c r="C29" s="47" t="s">
        <v>2530</v>
      </c>
      <c r="D29" s="31" t="s">
        <v>2531</v>
      </c>
      <c r="E29" s="39">
        <v>53</v>
      </c>
      <c r="F29" s="39">
        <v>37</v>
      </c>
      <c r="G29" s="39">
        <v>16</v>
      </c>
      <c r="H29" s="39">
        <v>15</v>
      </c>
      <c r="I29" s="39">
        <v>15</v>
      </c>
      <c r="J29" s="62">
        <f t="shared" si="0"/>
        <v>22</v>
      </c>
      <c r="K29" s="8">
        <f t="shared" si="0"/>
        <v>1</v>
      </c>
      <c r="L29" s="8">
        <f t="shared" si="1"/>
        <v>23</v>
      </c>
      <c r="M29" s="43"/>
    </row>
    <row r="30" spans="2:13">
      <c r="B30" s="97"/>
      <c r="C30" s="97" t="s">
        <v>2532</v>
      </c>
      <c r="D30" s="31" t="s">
        <v>2533</v>
      </c>
      <c r="E30" s="39">
        <v>9</v>
      </c>
      <c r="F30" s="84"/>
      <c r="G30" s="74">
        <v>9</v>
      </c>
      <c r="H30" s="84"/>
      <c r="I30" s="39">
        <v>3</v>
      </c>
      <c r="J30" s="8">
        <f t="shared" si="0"/>
        <v>0</v>
      </c>
      <c r="K30" s="8">
        <f t="shared" si="0"/>
        <v>6</v>
      </c>
      <c r="L30" s="8">
        <f t="shared" si="1"/>
        <v>6</v>
      </c>
      <c r="M30" s="43"/>
    </row>
    <row r="31" spans="2:13">
      <c r="B31" s="97"/>
      <c r="C31" s="97"/>
      <c r="D31" s="31" t="s">
        <v>2534</v>
      </c>
      <c r="E31" s="39">
        <v>3</v>
      </c>
      <c r="F31" s="84"/>
      <c r="G31" s="39">
        <v>3</v>
      </c>
      <c r="H31" s="84"/>
      <c r="I31" s="39">
        <v>2</v>
      </c>
      <c r="J31" s="8">
        <f t="shared" si="0"/>
        <v>0</v>
      </c>
      <c r="K31" s="8">
        <f t="shared" si="0"/>
        <v>1</v>
      </c>
      <c r="L31" s="8">
        <f t="shared" si="1"/>
        <v>1</v>
      </c>
      <c r="M31" s="43"/>
    </row>
    <row r="32" spans="2:13">
      <c r="B32" s="97"/>
      <c r="C32" s="97"/>
      <c r="D32" s="31" t="s">
        <v>2535</v>
      </c>
      <c r="E32" s="39">
        <v>3</v>
      </c>
      <c r="F32" s="84"/>
      <c r="G32" s="39">
        <v>3</v>
      </c>
      <c r="H32" s="84"/>
      <c r="I32" s="39">
        <v>2</v>
      </c>
      <c r="J32" s="8">
        <f t="shared" si="0"/>
        <v>0</v>
      </c>
      <c r="K32" s="8">
        <f t="shared" si="0"/>
        <v>1</v>
      </c>
      <c r="L32" s="8">
        <f t="shared" si="1"/>
        <v>1</v>
      </c>
      <c r="M32" s="43"/>
    </row>
    <row r="33" spans="2:15">
      <c r="B33" s="97"/>
      <c r="C33" s="97"/>
      <c r="D33" s="31" t="s">
        <v>2536</v>
      </c>
      <c r="E33" s="39">
        <v>1</v>
      </c>
      <c r="F33" s="84"/>
      <c r="G33" s="39">
        <v>1</v>
      </c>
      <c r="H33" s="84"/>
      <c r="I33" s="39">
        <v>1</v>
      </c>
      <c r="J33" s="8">
        <f t="shared" si="0"/>
        <v>0</v>
      </c>
      <c r="K33" s="8">
        <f t="shared" si="0"/>
        <v>0</v>
      </c>
      <c r="L33" s="8">
        <f t="shared" si="1"/>
        <v>0</v>
      </c>
      <c r="M33" s="43"/>
    </row>
    <row r="34" spans="2:15">
      <c r="B34" s="97"/>
      <c r="C34" s="97"/>
      <c r="D34" s="31" t="s">
        <v>2537</v>
      </c>
      <c r="E34" s="39">
        <v>1</v>
      </c>
      <c r="F34" s="84"/>
      <c r="G34" s="39">
        <v>1</v>
      </c>
      <c r="H34" s="84"/>
      <c r="I34" s="39">
        <v>0</v>
      </c>
      <c r="J34" s="8">
        <f t="shared" si="0"/>
        <v>0</v>
      </c>
      <c r="K34" s="8">
        <f t="shared" si="0"/>
        <v>1</v>
      </c>
      <c r="L34" s="8">
        <f t="shared" si="1"/>
        <v>1</v>
      </c>
      <c r="M34" s="43"/>
    </row>
    <row r="35" spans="2:15">
      <c r="B35" s="97"/>
      <c r="C35" s="97"/>
      <c r="D35" s="31" t="s">
        <v>2538</v>
      </c>
      <c r="E35" s="39">
        <v>1</v>
      </c>
      <c r="F35" s="84"/>
      <c r="G35" s="39">
        <v>1</v>
      </c>
      <c r="H35" s="84"/>
      <c r="I35" s="39">
        <v>0</v>
      </c>
      <c r="J35" s="8">
        <f t="shared" si="0"/>
        <v>0</v>
      </c>
      <c r="K35" s="8">
        <f t="shared" si="0"/>
        <v>1</v>
      </c>
      <c r="L35" s="8">
        <f t="shared" si="1"/>
        <v>1</v>
      </c>
      <c r="M35" s="43"/>
    </row>
    <row r="36" spans="2:15">
      <c r="B36" s="85" t="s">
        <v>2539</v>
      </c>
      <c r="C36" s="99" t="s">
        <v>2485</v>
      </c>
      <c r="D36" s="31"/>
      <c r="E36" s="39">
        <v>41</v>
      </c>
      <c r="F36" s="84"/>
      <c r="G36" s="39">
        <v>41</v>
      </c>
      <c r="H36" s="84"/>
      <c r="I36" s="39">
        <v>35</v>
      </c>
      <c r="J36" s="8">
        <f t="shared" si="0"/>
        <v>0</v>
      </c>
      <c r="K36" s="8">
        <f t="shared" si="0"/>
        <v>6</v>
      </c>
      <c r="L36" s="8">
        <f t="shared" si="1"/>
        <v>6</v>
      </c>
      <c r="M36" s="43" t="s">
        <v>2540</v>
      </c>
    </row>
    <row r="37" spans="2:15">
      <c r="B37" s="39" t="s">
        <v>2541</v>
      </c>
      <c r="C37" s="100"/>
      <c r="D37" s="31"/>
      <c r="E37" s="39">
        <v>1</v>
      </c>
      <c r="F37" s="84"/>
      <c r="G37" s="39">
        <v>1</v>
      </c>
      <c r="H37" s="84"/>
      <c r="I37" s="39">
        <v>0</v>
      </c>
      <c r="J37" s="8">
        <f t="shared" si="0"/>
        <v>0</v>
      </c>
      <c r="K37" s="8">
        <f t="shared" si="0"/>
        <v>1</v>
      </c>
      <c r="L37" s="8">
        <f t="shared" si="1"/>
        <v>1</v>
      </c>
      <c r="M37" s="44" t="s">
        <v>371</v>
      </c>
    </row>
    <row r="38" spans="2:15">
      <c r="B38" s="39" t="s">
        <v>2542</v>
      </c>
      <c r="C38" s="100"/>
      <c r="D38" s="31"/>
      <c r="E38" s="39">
        <v>2</v>
      </c>
      <c r="F38" s="84"/>
      <c r="G38" s="39">
        <v>2</v>
      </c>
      <c r="H38" s="84"/>
      <c r="I38" s="39">
        <v>2</v>
      </c>
      <c r="J38" s="8">
        <f t="shared" si="0"/>
        <v>0</v>
      </c>
      <c r="K38" s="8">
        <f t="shared" si="0"/>
        <v>0</v>
      </c>
      <c r="L38" s="8">
        <f t="shared" si="1"/>
        <v>0</v>
      </c>
      <c r="M38" s="43" t="s">
        <v>2543</v>
      </c>
    </row>
    <row r="39" spans="2:15">
      <c r="B39" s="39" t="s">
        <v>2544</v>
      </c>
      <c r="C39" s="100"/>
      <c r="D39" s="31"/>
      <c r="E39" s="39">
        <v>3</v>
      </c>
      <c r="F39" s="84"/>
      <c r="G39" s="39">
        <v>3</v>
      </c>
      <c r="H39" s="84"/>
      <c r="I39" s="39">
        <v>0</v>
      </c>
      <c r="J39" s="8">
        <f t="shared" si="0"/>
        <v>0</v>
      </c>
      <c r="K39" s="8">
        <f t="shared" si="0"/>
        <v>3</v>
      </c>
      <c r="L39" s="8">
        <f t="shared" si="1"/>
        <v>3</v>
      </c>
      <c r="M39" s="43"/>
    </row>
    <row r="40" spans="2:15">
      <c r="B40" s="39" t="s">
        <v>2545</v>
      </c>
      <c r="C40" s="101"/>
      <c r="D40" s="31"/>
      <c r="E40" s="39">
        <v>2</v>
      </c>
      <c r="F40" s="84"/>
      <c r="G40" s="39">
        <v>2</v>
      </c>
      <c r="H40" s="84"/>
      <c r="I40" s="39">
        <v>2</v>
      </c>
      <c r="J40" s="8">
        <f t="shared" si="0"/>
        <v>0</v>
      </c>
      <c r="K40" s="8">
        <f t="shared" si="0"/>
        <v>0</v>
      </c>
      <c r="L40" s="8">
        <f t="shared" si="1"/>
        <v>0</v>
      </c>
      <c r="M40" s="43" t="s">
        <v>2546</v>
      </c>
    </row>
    <row r="41" spans="2:15">
      <c r="B41" s="39" t="s">
        <v>2547</v>
      </c>
      <c r="C41" s="75" t="s">
        <v>2548</v>
      </c>
      <c r="D41" s="31"/>
      <c r="E41" s="39">
        <v>1</v>
      </c>
      <c r="F41" s="39">
        <v>1</v>
      </c>
      <c r="G41" s="84"/>
      <c r="H41" s="39">
        <v>1</v>
      </c>
      <c r="I41" s="84"/>
      <c r="J41" s="8">
        <f t="shared" si="0"/>
        <v>0</v>
      </c>
      <c r="K41" s="8">
        <f t="shared" si="0"/>
        <v>0</v>
      </c>
      <c r="L41" s="8">
        <f t="shared" si="1"/>
        <v>0</v>
      </c>
      <c r="M41" s="43" t="s">
        <v>2549</v>
      </c>
    </row>
    <row r="42" spans="2:15">
      <c r="B42" s="39" t="s">
        <v>2550</v>
      </c>
      <c r="C42" s="75" t="s">
        <v>2551</v>
      </c>
      <c r="D42" s="31"/>
      <c r="E42" s="39">
        <v>16</v>
      </c>
      <c r="F42" s="39">
        <v>3</v>
      </c>
      <c r="G42" s="39">
        <v>13</v>
      </c>
      <c r="H42" s="39">
        <v>2</v>
      </c>
      <c r="I42" s="39">
        <v>9</v>
      </c>
      <c r="J42" s="8">
        <f t="shared" ref="J42:K42" si="2">F42-H42</f>
        <v>1</v>
      </c>
      <c r="K42" s="8">
        <f t="shared" si="2"/>
        <v>4</v>
      </c>
      <c r="L42" s="8">
        <f t="shared" si="1"/>
        <v>5</v>
      </c>
      <c r="M42" s="43"/>
    </row>
    <row r="43" spans="2:15">
      <c r="B43" s="102" t="s">
        <v>2552</v>
      </c>
      <c r="C43" s="102"/>
      <c r="D43" s="102"/>
      <c r="E43" s="76">
        <f>SUM(E5:E42)</f>
        <v>657</v>
      </c>
      <c r="F43" s="76">
        <f t="shared" ref="F43:L43" si="3">SUM(F5:F42)</f>
        <v>389</v>
      </c>
      <c r="G43" s="76">
        <f t="shared" si="3"/>
        <v>268</v>
      </c>
      <c r="H43" s="76">
        <f t="shared" si="3"/>
        <v>200</v>
      </c>
      <c r="I43" s="76">
        <f t="shared" si="3"/>
        <v>215</v>
      </c>
      <c r="J43" s="76">
        <f t="shared" si="3"/>
        <v>189</v>
      </c>
      <c r="K43" s="76">
        <f t="shared" si="3"/>
        <v>53</v>
      </c>
      <c r="L43" s="76">
        <f t="shared" si="3"/>
        <v>242</v>
      </c>
      <c r="M43" s="76" t="s">
        <v>2553</v>
      </c>
    </row>
    <row r="44" spans="2:15">
      <c r="F44" s="103">
        <f>F43+G43</f>
        <v>657</v>
      </c>
      <c r="G44" s="103"/>
      <c r="H44" s="103">
        <f>H43+I43</f>
        <v>415</v>
      </c>
      <c r="I44" s="103"/>
      <c r="J44" s="104">
        <f>L43</f>
        <v>242</v>
      </c>
      <c r="K44" s="105"/>
      <c r="L44" s="105"/>
      <c r="O44">
        <f>(H44/F44)*100</f>
        <v>63.165905631659058</v>
      </c>
    </row>
    <row r="46" spans="2:15">
      <c r="L46">
        <f>H44+J44</f>
        <v>657</v>
      </c>
    </row>
  </sheetData>
  <mergeCells count="25">
    <mergeCell ref="F44:G44"/>
    <mergeCell ref="H44:I44"/>
    <mergeCell ref="J44:L44"/>
    <mergeCell ref="C10:C12"/>
    <mergeCell ref="C13:C14"/>
    <mergeCell ref="C15:C16"/>
    <mergeCell ref="C36:C40"/>
    <mergeCell ref="B43:D43"/>
    <mergeCell ref="B18:B35"/>
    <mergeCell ref="C18:C19"/>
    <mergeCell ref="C20:C22"/>
    <mergeCell ref="C24:C25"/>
    <mergeCell ref="C30:C35"/>
    <mergeCell ref="B1:K1"/>
    <mergeCell ref="M1:M2"/>
    <mergeCell ref="B3:B4"/>
    <mergeCell ref="C3:C4"/>
    <mergeCell ref="D3:D4"/>
    <mergeCell ref="E3:E4"/>
    <mergeCell ref="F3:G3"/>
    <mergeCell ref="H3:I3"/>
    <mergeCell ref="J3:J4"/>
    <mergeCell ref="K3:K4"/>
    <mergeCell ref="L3:L4"/>
    <mergeCell ref="M3:M4"/>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06"/>
  <sheetViews>
    <sheetView tabSelected="1" zoomScale="70" zoomScaleNormal="70" workbookViewId="0">
      <pane ySplit="1" topLeftCell="A2" activePane="bottomLeft" state="frozen"/>
      <selection pane="bottomLeft"/>
    </sheetView>
  </sheetViews>
  <sheetFormatPr defaultRowHeight="66.75" customHeight="1"/>
  <cols>
    <col min="1" max="1" width="6.7109375" style="28" bestFit="1" customWidth="1"/>
    <col min="2" max="2" width="6.7109375" style="28" customWidth="1"/>
    <col min="3" max="3" width="6.7109375" style="28" bestFit="1" customWidth="1"/>
    <col min="4" max="4" width="12.5703125" style="28" customWidth="1"/>
    <col min="5" max="5" width="59.7109375" customWidth="1"/>
    <col min="6" max="6" width="21.5703125" customWidth="1"/>
    <col min="7" max="7" width="13.7109375" customWidth="1"/>
    <col min="8" max="8" width="25.140625" customWidth="1"/>
    <col min="9" max="9" width="24" customWidth="1"/>
    <col min="10" max="10" width="41.140625" customWidth="1"/>
    <col min="11" max="11" width="14.42578125" customWidth="1"/>
    <col min="12" max="12" width="12.140625" customWidth="1"/>
    <col min="13" max="13" width="15.42578125" style="13" customWidth="1"/>
    <col min="14" max="14" width="15" style="29" customWidth="1"/>
    <col min="15" max="15" width="46.85546875" style="22" customWidth="1"/>
    <col min="16" max="16" width="27.42578125" style="22" customWidth="1"/>
    <col min="17" max="17" width="17.28515625" style="22" customWidth="1"/>
  </cols>
  <sheetData>
    <row r="1" spans="1:17" ht="36.75" customHeight="1">
      <c r="A1" s="1" t="s">
        <v>82</v>
      </c>
      <c r="B1" s="1" t="s">
        <v>1947</v>
      </c>
      <c r="C1" s="2" t="s">
        <v>91</v>
      </c>
      <c r="D1" s="2" t="s">
        <v>86</v>
      </c>
      <c r="E1" s="2" t="s">
        <v>83</v>
      </c>
      <c r="F1" s="2" t="s">
        <v>84</v>
      </c>
      <c r="G1" s="3" t="s">
        <v>85</v>
      </c>
      <c r="H1" s="2" t="s">
        <v>92</v>
      </c>
      <c r="I1" s="4" t="s">
        <v>87</v>
      </c>
      <c r="J1" s="2" t="s">
        <v>88</v>
      </c>
      <c r="K1" s="38" t="s">
        <v>2450</v>
      </c>
      <c r="L1" s="38" t="s">
        <v>2451</v>
      </c>
      <c r="M1" s="11" t="s">
        <v>89</v>
      </c>
      <c r="N1" s="6" t="s">
        <v>93</v>
      </c>
      <c r="O1" s="20" t="s">
        <v>94</v>
      </c>
      <c r="P1" s="4" t="s">
        <v>95</v>
      </c>
      <c r="Q1" s="4" t="s">
        <v>90</v>
      </c>
    </row>
    <row r="2" spans="1:17" ht="70.150000000000006" customHeight="1">
      <c r="A2" s="15">
        <v>1</v>
      </c>
      <c r="B2" s="15" t="s">
        <v>1948</v>
      </c>
      <c r="C2" s="15" t="s">
        <v>15</v>
      </c>
      <c r="D2" s="15" t="s">
        <v>626</v>
      </c>
      <c r="E2" s="15" t="s">
        <v>1349</v>
      </c>
      <c r="F2" s="15" t="s">
        <v>802</v>
      </c>
      <c r="G2" s="15" t="s">
        <v>6</v>
      </c>
      <c r="H2" s="15" t="s">
        <v>363</v>
      </c>
      <c r="I2" s="19" t="s">
        <v>627</v>
      </c>
      <c r="J2" s="15"/>
      <c r="K2" s="15" t="s">
        <v>1539</v>
      </c>
      <c r="L2" s="15" t="s">
        <v>1540</v>
      </c>
      <c r="M2" s="16" t="s">
        <v>1542</v>
      </c>
      <c r="N2" s="16" t="s">
        <v>1543</v>
      </c>
      <c r="O2" s="25" t="s">
        <v>1544</v>
      </c>
      <c r="P2" s="18"/>
      <c r="Q2" s="24" t="s">
        <v>1429</v>
      </c>
    </row>
    <row r="3" spans="1:17" ht="70.150000000000006" customHeight="1">
      <c r="A3" s="15">
        <v>2</v>
      </c>
      <c r="B3" s="15" t="s">
        <v>1948</v>
      </c>
      <c r="C3" s="15" t="s">
        <v>2</v>
      </c>
      <c r="D3" s="15" t="s">
        <v>626</v>
      </c>
      <c r="E3" s="15" t="s">
        <v>372</v>
      </c>
      <c r="F3" s="15" t="s">
        <v>803</v>
      </c>
      <c r="G3" s="15">
        <v>19.23</v>
      </c>
      <c r="H3" s="15" t="s">
        <v>361</v>
      </c>
      <c r="I3" s="15" t="s">
        <v>362</v>
      </c>
      <c r="J3" s="15"/>
      <c r="K3" s="15" t="s">
        <v>1408</v>
      </c>
      <c r="L3" s="15" t="s">
        <v>1421</v>
      </c>
      <c r="M3" s="16"/>
      <c r="N3" s="17">
        <v>45986</v>
      </c>
      <c r="O3" s="18" t="s">
        <v>1422</v>
      </c>
      <c r="P3" s="15" t="s">
        <v>1423</v>
      </c>
      <c r="Q3" s="15"/>
    </row>
    <row r="4" spans="1:17" ht="70.150000000000006" customHeight="1">
      <c r="A4" s="15">
        <v>3</v>
      </c>
      <c r="B4" s="15" t="s">
        <v>1948</v>
      </c>
      <c r="C4" s="15" t="s">
        <v>15</v>
      </c>
      <c r="D4" s="15" t="s">
        <v>626</v>
      </c>
      <c r="E4" s="15" t="s">
        <v>356</v>
      </c>
      <c r="F4" s="15" t="s">
        <v>804</v>
      </c>
      <c r="G4" s="15" t="s">
        <v>6</v>
      </c>
      <c r="H4" s="15" t="s">
        <v>363</v>
      </c>
      <c r="I4" s="19" t="s">
        <v>628</v>
      </c>
      <c r="J4" s="15"/>
      <c r="K4" s="15" t="s">
        <v>1538</v>
      </c>
      <c r="L4" s="15" t="s">
        <v>1545</v>
      </c>
      <c r="M4" s="16" t="s">
        <v>1546</v>
      </c>
      <c r="N4" s="16" t="s">
        <v>1541</v>
      </c>
      <c r="O4" s="25" t="s">
        <v>1547</v>
      </c>
      <c r="P4" s="18"/>
      <c r="Q4" s="24" t="s">
        <v>1429</v>
      </c>
    </row>
    <row r="5" spans="1:17" ht="70.150000000000006" customHeight="1">
      <c r="A5" s="5">
        <v>4</v>
      </c>
      <c r="B5" s="49" t="s">
        <v>1948</v>
      </c>
      <c r="C5" s="5" t="s">
        <v>0</v>
      </c>
      <c r="D5" s="7" t="s">
        <v>626</v>
      </c>
      <c r="E5" s="5" t="s">
        <v>136</v>
      </c>
      <c r="F5" s="5" t="s">
        <v>805</v>
      </c>
      <c r="G5" s="5">
        <v>17.437000000000001</v>
      </c>
      <c r="H5" s="5" t="s">
        <v>363</v>
      </c>
      <c r="I5" s="10" t="s">
        <v>629</v>
      </c>
      <c r="J5" s="5"/>
      <c r="K5" s="7" t="s">
        <v>2462</v>
      </c>
      <c r="L5" s="5"/>
      <c r="M5" s="12"/>
      <c r="N5" s="9"/>
      <c r="O5" s="14"/>
      <c r="P5" s="14"/>
      <c r="Q5" s="14"/>
    </row>
    <row r="6" spans="1:17" ht="70.150000000000006" customHeight="1">
      <c r="A6" s="52">
        <v>5</v>
      </c>
      <c r="B6" s="52" t="s">
        <v>1948</v>
      </c>
      <c r="C6" s="52" t="s">
        <v>0</v>
      </c>
      <c r="D6" s="52" t="s">
        <v>626</v>
      </c>
      <c r="E6" s="52" t="s">
        <v>168</v>
      </c>
      <c r="F6" s="52" t="s">
        <v>806</v>
      </c>
      <c r="G6" s="52">
        <v>3.1709999999999998</v>
      </c>
      <c r="H6" s="52" t="s">
        <v>363</v>
      </c>
      <c r="I6" s="55" t="s">
        <v>364</v>
      </c>
      <c r="J6" s="52"/>
      <c r="K6" s="52" t="s">
        <v>1954</v>
      </c>
      <c r="L6" s="52" t="s">
        <v>1955</v>
      </c>
      <c r="M6" s="53">
        <v>45999</v>
      </c>
      <c r="N6" s="53">
        <v>45999</v>
      </c>
      <c r="O6" s="54" t="s">
        <v>1957</v>
      </c>
      <c r="P6" s="54"/>
      <c r="Q6" s="24" t="s">
        <v>1429</v>
      </c>
    </row>
    <row r="7" spans="1:17" ht="70.150000000000006" customHeight="1">
      <c r="A7" s="15">
        <v>6</v>
      </c>
      <c r="B7" s="15" t="s">
        <v>1948</v>
      </c>
      <c r="C7" s="15" t="s">
        <v>2</v>
      </c>
      <c r="D7" s="15" t="s">
        <v>626</v>
      </c>
      <c r="E7" s="15" t="s">
        <v>294</v>
      </c>
      <c r="F7" s="15" t="s">
        <v>807</v>
      </c>
      <c r="G7" s="15">
        <v>10.176</v>
      </c>
      <c r="H7" s="15" t="s">
        <v>361</v>
      </c>
      <c r="I7" s="15" t="s">
        <v>362</v>
      </c>
      <c r="J7" s="15"/>
      <c r="K7" s="15" t="s">
        <v>1350</v>
      </c>
      <c r="L7" s="15" t="s">
        <v>1351</v>
      </c>
      <c r="M7" s="16"/>
      <c r="N7" s="17">
        <v>45985</v>
      </c>
      <c r="O7" s="18" t="s">
        <v>1352</v>
      </c>
      <c r="P7" s="18"/>
      <c r="Q7" s="18"/>
    </row>
    <row r="8" spans="1:17" ht="70.150000000000006" customHeight="1">
      <c r="A8" s="5">
        <v>7</v>
      </c>
      <c r="B8" s="49" t="s">
        <v>1948</v>
      </c>
      <c r="C8" s="5" t="s">
        <v>0</v>
      </c>
      <c r="D8" s="7" t="s">
        <v>626</v>
      </c>
      <c r="E8" s="5" t="s">
        <v>198</v>
      </c>
      <c r="F8" s="5" t="s">
        <v>808</v>
      </c>
      <c r="G8" s="5">
        <v>5.1879999999999997</v>
      </c>
      <c r="H8" s="5" t="s">
        <v>361</v>
      </c>
      <c r="I8" s="5" t="s">
        <v>362</v>
      </c>
      <c r="J8" s="5"/>
      <c r="K8" s="74" t="s">
        <v>2462</v>
      </c>
      <c r="L8" s="5"/>
      <c r="M8" s="12"/>
      <c r="N8" s="9"/>
      <c r="O8" s="14"/>
      <c r="P8" s="14"/>
      <c r="Q8" s="14"/>
    </row>
    <row r="9" spans="1:17" ht="70.150000000000006" customHeight="1">
      <c r="A9" s="15">
        <v>8</v>
      </c>
      <c r="B9" s="15" t="s">
        <v>1948</v>
      </c>
      <c r="C9" s="15" t="s">
        <v>0</v>
      </c>
      <c r="D9" s="15" t="s">
        <v>626</v>
      </c>
      <c r="E9" s="15" t="s">
        <v>373</v>
      </c>
      <c r="F9" s="15" t="s">
        <v>809</v>
      </c>
      <c r="G9" s="15">
        <v>8.7620000000000005</v>
      </c>
      <c r="H9" s="15" t="s">
        <v>361</v>
      </c>
      <c r="I9" s="15" t="s">
        <v>362</v>
      </c>
      <c r="J9" s="15"/>
      <c r="K9" s="18" t="s">
        <v>1513</v>
      </c>
      <c r="L9" s="18" t="s">
        <v>1514</v>
      </c>
      <c r="M9" s="33" t="s">
        <v>1515</v>
      </c>
      <c r="N9" s="34">
        <v>45993</v>
      </c>
      <c r="O9" s="18" t="s">
        <v>1516</v>
      </c>
      <c r="P9" s="18"/>
      <c r="Q9" s="18"/>
    </row>
    <row r="10" spans="1:17" ht="70.150000000000006" customHeight="1">
      <c r="A10" s="52">
        <v>9</v>
      </c>
      <c r="B10" s="52" t="s">
        <v>1948</v>
      </c>
      <c r="C10" s="52" t="s">
        <v>2</v>
      </c>
      <c r="D10" s="52" t="s">
        <v>626</v>
      </c>
      <c r="E10" s="52" t="s">
        <v>265</v>
      </c>
      <c r="F10" s="52" t="s">
        <v>810</v>
      </c>
      <c r="G10" s="52" t="s">
        <v>6</v>
      </c>
      <c r="H10" s="52" t="s">
        <v>363</v>
      </c>
      <c r="I10" s="57" t="s">
        <v>630</v>
      </c>
      <c r="J10" s="54" t="s">
        <v>1760</v>
      </c>
      <c r="K10" s="52" t="s">
        <v>1730</v>
      </c>
      <c r="L10" s="52" t="s">
        <v>2263</v>
      </c>
      <c r="M10" s="53">
        <v>46006</v>
      </c>
      <c r="N10" s="53">
        <v>46006</v>
      </c>
      <c r="O10" s="54" t="s">
        <v>2264</v>
      </c>
      <c r="P10" s="54" t="s">
        <v>2266</v>
      </c>
      <c r="Q10" s="24" t="s">
        <v>1429</v>
      </c>
    </row>
    <row r="11" spans="1:17" ht="70.150000000000006" customHeight="1">
      <c r="A11" s="52">
        <v>10</v>
      </c>
      <c r="B11" s="52" t="s">
        <v>1948</v>
      </c>
      <c r="C11" s="52" t="s">
        <v>2</v>
      </c>
      <c r="D11" s="52" t="s">
        <v>626</v>
      </c>
      <c r="E11" s="52" t="s">
        <v>230</v>
      </c>
      <c r="F11" s="52" t="s">
        <v>811</v>
      </c>
      <c r="G11" s="52" t="s">
        <v>6</v>
      </c>
      <c r="H11" s="52" t="s">
        <v>363</v>
      </c>
      <c r="I11" s="57" t="s">
        <v>631</v>
      </c>
      <c r="J11" s="54" t="s">
        <v>1760</v>
      </c>
      <c r="K11" s="52" t="s">
        <v>1730</v>
      </c>
      <c r="L11" s="79" t="s">
        <v>2115</v>
      </c>
      <c r="M11" s="56"/>
      <c r="N11" s="53">
        <v>46007</v>
      </c>
      <c r="O11" s="54" t="s">
        <v>2267</v>
      </c>
      <c r="P11" s="54" t="s">
        <v>2269</v>
      </c>
      <c r="Q11" s="54"/>
    </row>
    <row r="12" spans="1:17" ht="70.150000000000006" customHeight="1">
      <c r="A12" s="15">
        <v>11</v>
      </c>
      <c r="B12" s="15" t="s">
        <v>1948</v>
      </c>
      <c r="C12" s="15" t="s">
        <v>0</v>
      </c>
      <c r="D12" s="15" t="s">
        <v>626</v>
      </c>
      <c r="E12" s="15" t="s">
        <v>374</v>
      </c>
      <c r="F12" s="15" t="s">
        <v>812</v>
      </c>
      <c r="G12" s="15">
        <v>8.2360000000000007</v>
      </c>
      <c r="H12" s="15" t="s">
        <v>361</v>
      </c>
      <c r="I12" s="15" t="s">
        <v>362</v>
      </c>
      <c r="J12" s="15"/>
      <c r="K12" s="15" t="s">
        <v>1609</v>
      </c>
      <c r="L12" s="15" t="s">
        <v>1610</v>
      </c>
      <c r="M12" s="33">
        <v>0.41666666666666669</v>
      </c>
      <c r="N12" s="17">
        <v>45994</v>
      </c>
      <c r="O12" s="18" t="s">
        <v>1611</v>
      </c>
      <c r="P12" s="18"/>
      <c r="Q12" s="24" t="s">
        <v>1554</v>
      </c>
    </row>
    <row r="13" spans="1:17" ht="70.150000000000006" customHeight="1">
      <c r="A13" s="15">
        <v>12</v>
      </c>
      <c r="B13" s="15" t="s">
        <v>1948</v>
      </c>
      <c r="C13" s="15" t="s">
        <v>100</v>
      </c>
      <c r="D13" s="15" t="s">
        <v>626</v>
      </c>
      <c r="E13" s="15" t="s">
        <v>375</v>
      </c>
      <c r="F13" s="15" t="s">
        <v>813</v>
      </c>
      <c r="G13" s="15">
        <v>8.0120000000000005</v>
      </c>
      <c r="H13" s="15" t="s">
        <v>361</v>
      </c>
      <c r="I13" s="15" t="s">
        <v>362</v>
      </c>
      <c r="J13" s="15"/>
      <c r="K13" s="15" t="s">
        <v>1538</v>
      </c>
      <c r="L13" s="15" t="s">
        <v>1549</v>
      </c>
      <c r="M13" s="16" t="s">
        <v>1541</v>
      </c>
      <c r="N13" s="16" t="s">
        <v>1550</v>
      </c>
      <c r="O13" s="25" t="s">
        <v>1551</v>
      </c>
      <c r="P13" s="18" t="s">
        <v>1553</v>
      </c>
      <c r="Q13" s="24" t="s">
        <v>1554</v>
      </c>
    </row>
    <row r="14" spans="1:17" ht="70.150000000000006" customHeight="1">
      <c r="A14" s="5">
        <v>13</v>
      </c>
      <c r="B14" s="49" t="s">
        <v>1948</v>
      </c>
      <c r="C14" s="5" t="s">
        <v>10</v>
      </c>
      <c r="D14" s="7" t="s">
        <v>626</v>
      </c>
      <c r="E14" s="5" t="s">
        <v>376</v>
      </c>
      <c r="F14" s="5" t="s">
        <v>814</v>
      </c>
      <c r="G14" s="5">
        <v>5.2560000000000002</v>
      </c>
      <c r="H14" s="5" t="s">
        <v>361</v>
      </c>
      <c r="I14" s="5" t="s">
        <v>362</v>
      </c>
      <c r="J14" s="5"/>
      <c r="K14" s="8" t="s">
        <v>1348</v>
      </c>
      <c r="L14" s="5"/>
      <c r="M14" s="12"/>
      <c r="N14" s="9"/>
      <c r="O14" s="14"/>
      <c r="P14" s="14"/>
      <c r="Q14" s="14"/>
    </row>
    <row r="15" spans="1:17" ht="70.150000000000006" customHeight="1">
      <c r="A15" s="52">
        <v>14</v>
      </c>
      <c r="B15" s="52" t="s">
        <v>1948</v>
      </c>
      <c r="C15" s="52" t="s">
        <v>2</v>
      </c>
      <c r="D15" s="52" t="s">
        <v>626</v>
      </c>
      <c r="E15" s="52" t="s">
        <v>126</v>
      </c>
      <c r="F15" s="52" t="s">
        <v>815</v>
      </c>
      <c r="G15" s="52">
        <v>11.707000000000001</v>
      </c>
      <c r="H15" s="52" t="s">
        <v>363</v>
      </c>
      <c r="I15" s="57" t="s">
        <v>632</v>
      </c>
      <c r="J15" s="54" t="s">
        <v>1760</v>
      </c>
      <c r="K15" s="52" t="s">
        <v>1730</v>
      </c>
      <c r="L15" s="52" t="s">
        <v>2270</v>
      </c>
      <c r="M15" s="52"/>
      <c r="N15" s="53">
        <v>46007</v>
      </c>
      <c r="O15" s="54" t="s">
        <v>2271</v>
      </c>
      <c r="P15" s="54" t="s">
        <v>2272</v>
      </c>
      <c r="Q15" s="54"/>
    </row>
    <row r="16" spans="1:17" ht="70.150000000000006" customHeight="1">
      <c r="A16" s="52">
        <v>15</v>
      </c>
      <c r="B16" s="52" t="s">
        <v>1948</v>
      </c>
      <c r="C16" s="52" t="s">
        <v>0</v>
      </c>
      <c r="D16" s="52" t="s">
        <v>626</v>
      </c>
      <c r="E16" s="52" t="s">
        <v>105</v>
      </c>
      <c r="F16" s="52" t="s">
        <v>816</v>
      </c>
      <c r="G16" s="52">
        <v>11.48</v>
      </c>
      <c r="H16" s="52" t="s">
        <v>361</v>
      </c>
      <c r="I16" s="52" t="s">
        <v>362</v>
      </c>
      <c r="J16" s="52"/>
      <c r="K16" s="52" t="s">
        <v>1958</v>
      </c>
      <c r="L16" s="53">
        <v>45999</v>
      </c>
      <c r="M16" s="53">
        <v>45999</v>
      </c>
      <c r="N16" s="52" t="s">
        <v>1959</v>
      </c>
      <c r="O16" s="54" t="s">
        <v>1961</v>
      </c>
      <c r="P16" s="54"/>
      <c r="Q16" s="54"/>
    </row>
    <row r="17" spans="1:17" ht="70.150000000000006" customHeight="1">
      <c r="A17" s="15">
        <v>16</v>
      </c>
      <c r="B17" s="15" t="s">
        <v>1948</v>
      </c>
      <c r="C17" s="15" t="s">
        <v>100</v>
      </c>
      <c r="D17" s="15" t="s">
        <v>626</v>
      </c>
      <c r="E17" s="15" t="s">
        <v>377</v>
      </c>
      <c r="F17" s="15" t="s">
        <v>817</v>
      </c>
      <c r="G17" s="15">
        <v>7.609</v>
      </c>
      <c r="H17" s="15" t="s">
        <v>361</v>
      </c>
      <c r="I17" s="15" t="s">
        <v>362</v>
      </c>
      <c r="J17" s="15"/>
      <c r="K17" s="15" t="s">
        <v>1555</v>
      </c>
      <c r="L17" s="15" t="s">
        <v>1548</v>
      </c>
      <c r="M17" s="16" t="s">
        <v>1541</v>
      </c>
      <c r="N17" s="16" t="s">
        <v>1541</v>
      </c>
      <c r="O17" s="25" t="s">
        <v>1556</v>
      </c>
      <c r="P17" s="18" t="s">
        <v>1553</v>
      </c>
      <c r="Q17" s="24" t="s">
        <v>1554</v>
      </c>
    </row>
    <row r="18" spans="1:17" ht="70.150000000000006" customHeight="1">
      <c r="A18" s="5">
        <v>17</v>
      </c>
      <c r="B18" s="49" t="s">
        <v>1948</v>
      </c>
      <c r="C18" s="5" t="s">
        <v>0</v>
      </c>
      <c r="D18" s="7" t="s">
        <v>626</v>
      </c>
      <c r="E18" s="5" t="s">
        <v>130</v>
      </c>
      <c r="F18" s="5" t="s">
        <v>818</v>
      </c>
      <c r="G18" s="5">
        <v>55.85</v>
      </c>
      <c r="H18" s="5" t="s">
        <v>363</v>
      </c>
      <c r="I18" s="10" t="s">
        <v>633</v>
      </c>
      <c r="J18" s="14" t="s">
        <v>1760</v>
      </c>
      <c r="K18" s="8" t="s">
        <v>1348</v>
      </c>
      <c r="L18" s="5"/>
      <c r="M18" s="12"/>
      <c r="N18" s="9"/>
      <c r="O18" s="14"/>
      <c r="P18" s="14"/>
      <c r="Q18" s="14"/>
    </row>
    <row r="19" spans="1:17" ht="70.150000000000006" customHeight="1">
      <c r="A19" s="15">
        <v>18</v>
      </c>
      <c r="B19" s="15" t="s">
        <v>1948</v>
      </c>
      <c r="C19" s="15" t="s">
        <v>8</v>
      </c>
      <c r="D19" s="15" t="s">
        <v>626</v>
      </c>
      <c r="E19" s="15" t="s">
        <v>177</v>
      </c>
      <c r="F19" s="15" t="s">
        <v>819</v>
      </c>
      <c r="G19" s="15" t="s">
        <v>6</v>
      </c>
      <c r="H19" s="15" t="s">
        <v>363</v>
      </c>
      <c r="I19" s="19" t="s">
        <v>634</v>
      </c>
      <c r="J19" s="15"/>
      <c r="K19" s="15" t="s">
        <v>2471</v>
      </c>
      <c r="L19" s="15" t="s">
        <v>1503</v>
      </c>
      <c r="M19" s="16">
        <v>0.65208333333333335</v>
      </c>
      <c r="N19" s="17">
        <v>45985</v>
      </c>
      <c r="O19" s="18" t="s">
        <v>1504</v>
      </c>
      <c r="P19" s="18"/>
      <c r="Q19" s="18"/>
    </row>
    <row r="20" spans="1:17" ht="70.150000000000006" customHeight="1">
      <c r="A20" s="15">
        <v>19</v>
      </c>
      <c r="B20" s="15" t="s">
        <v>1948</v>
      </c>
      <c r="C20" s="15" t="s">
        <v>13</v>
      </c>
      <c r="D20" s="15" t="s">
        <v>626</v>
      </c>
      <c r="E20" s="15" t="s">
        <v>378</v>
      </c>
      <c r="F20" s="15" t="s">
        <v>820</v>
      </c>
      <c r="G20" s="15">
        <v>6.9390000000000001</v>
      </c>
      <c r="H20" s="15" t="s">
        <v>361</v>
      </c>
      <c r="I20" s="18" t="s">
        <v>1374</v>
      </c>
      <c r="J20" s="18" t="s">
        <v>1376</v>
      </c>
      <c r="K20" s="15" t="s">
        <v>1386</v>
      </c>
      <c r="L20" s="15" t="s">
        <v>1378</v>
      </c>
      <c r="M20" s="16">
        <v>45982</v>
      </c>
      <c r="N20" s="17">
        <v>45985</v>
      </c>
      <c r="O20" s="18" t="s">
        <v>1380</v>
      </c>
      <c r="P20" s="18"/>
      <c r="Q20" s="18"/>
    </row>
    <row r="21" spans="1:17" ht="70.150000000000006" customHeight="1">
      <c r="A21" s="52">
        <v>20</v>
      </c>
      <c r="B21" s="52" t="s">
        <v>1948</v>
      </c>
      <c r="C21" s="52" t="s">
        <v>2</v>
      </c>
      <c r="D21" s="52" t="s">
        <v>626</v>
      </c>
      <c r="E21" s="52" t="s">
        <v>379</v>
      </c>
      <c r="F21" s="52" t="s">
        <v>821</v>
      </c>
      <c r="G21" s="52" t="s">
        <v>6</v>
      </c>
      <c r="H21" s="52" t="s">
        <v>363</v>
      </c>
      <c r="I21" s="57" t="s">
        <v>635</v>
      </c>
      <c r="J21" s="54" t="s">
        <v>1760</v>
      </c>
      <c r="K21" s="52" t="s">
        <v>1730</v>
      </c>
      <c r="L21" s="52" t="s">
        <v>2116</v>
      </c>
      <c r="M21" s="56"/>
      <c r="N21" s="53">
        <v>46008</v>
      </c>
      <c r="O21" s="54" t="s">
        <v>2273</v>
      </c>
      <c r="P21" s="54" t="s">
        <v>2274</v>
      </c>
      <c r="Q21" s="24" t="s">
        <v>1429</v>
      </c>
    </row>
    <row r="22" spans="1:17" ht="70.150000000000006" customHeight="1">
      <c r="A22" s="52">
        <v>21</v>
      </c>
      <c r="B22" s="52" t="s">
        <v>1948</v>
      </c>
      <c r="C22" s="52" t="s">
        <v>2</v>
      </c>
      <c r="D22" s="52" t="s">
        <v>626</v>
      </c>
      <c r="E22" s="52" t="s">
        <v>380</v>
      </c>
      <c r="F22" s="52" t="s">
        <v>821</v>
      </c>
      <c r="G22" s="52" t="s">
        <v>6</v>
      </c>
      <c r="H22" s="52" t="s">
        <v>363</v>
      </c>
      <c r="I22" s="57" t="s">
        <v>636</v>
      </c>
      <c r="J22" s="54" t="s">
        <v>1760</v>
      </c>
      <c r="K22" s="52" t="s">
        <v>1730</v>
      </c>
      <c r="L22" s="52" t="s">
        <v>2116</v>
      </c>
      <c r="M22" s="56"/>
      <c r="N22" s="53">
        <v>46008</v>
      </c>
      <c r="O22" s="54" t="s">
        <v>2239</v>
      </c>
      <c r="P22" s="54" t="s">
        <v>2265</v>
      </c>
      <c r="Q22" s="24" t="s">
        <v>1429</v>
      </c>
    </row>
    <row r="23" spans="1:17" ht="70.150000000000006" customHeight="1">
      <c r="A23" s="52">
        <v>22</v>
      </c>
      <c r="B23" s="52" t="s">
        <v>1948</v>
      </c>
      <c r="C23" s="52" t="s">
        <v>0</v>
      </c>
      <c r="D23" s="52" t="s">
        <v>626</v>
      </c>
      <c r="E23" s="52" t="s">
        <v>205</v>
      </c>
      <c r="F23" s="52" t="s">
        <v>822</v>
      </c>
      <c r="G23" s="52">
        <v>5.258</v>
      </c>
      <c r="H23" s="52" t="s">
        <v>361</v>
      </c>
      <c r="I23" s="52" t="s">
        <v>362</v>
      </c>
      <c r="J23" s="52"/>
      <c r="K23" s="52" t="s">
        <v>1348</v>
      </c>
      <c r="L23" s="52" t="s">
        <v>1962</v>
      </c>
      <c r="M23" s="53">
        <v>45999</v>
      </c>
      <c r="N23" s="53">
        <v>45999</v>
      </c>
      <c r="O23" s="54" t="s">
        <v>1963</v>
      </c>
      <c r="P23" s="54"/>
      <c r="Q23" s="54"/>
    </row>
    <row r="24" spans="1:17" ht="70.150000000000006" customHeight="1">
      <c r="A24" s="52">
        <v>23</v>
      </c>
      <c r="B24" s="52" t="s">
        <v>1948</v>
      </c>
      <c r="C24" s="52" t="s">
        <v>99</v>
      </c>
      <c r="D24" s="52" t="s">
        <v>626</v>
      </c>
      <c r="E24" s="52" t="s">
        <v>208</v>
      </c>
      <c r="F24" s="52" t="s">
        <v>823</v>
      </c>
      <c r="G24" s="52" t="s">
        <v>6</v>
      </c>
      <c r="H24" s="52" t="s">
        <v>363</v>
      </c>
      <c r="I24" s="57" t="s">
        <v>368</v>
      </c>
      <c r="J24" s="54" t="s">
        <v>1760</v>
      </c>
      <c r="K24" s="52" t="s">
        <v>1348</v>
      </c>
      <c r="L24" s="52" t="s">
        <v>2276</v>
      </c>
      <c r="M24" s="56">
        <v>0.6958333333333333</v>
      </c>
      <c r="N24" s="53">
        <v>46006</v>
      </c>
      <c r="O24" s="54" t="s">
        <v>2277</v>
      </c>
      <c r="P24" s="54"/>
      <c r="Q24" s="54"/>
    </row>
    <row r="25" spans="1:17" ht="70.150000000000006" customHeight="1">
      <c r="A25" s="52">
        <v>24</v>
      </c>
      <c r="B25" s="52" t="s">
        <v>1948</v>
      </c>
      <c r="C25" s="52" t="s">
        <v>1</v>
      </c>
      <c r="D25" s="52" t="s">
        <v>626</v>
      </c>
      <c r="E25" s="52" t="s">
        <v>1530</v>
      </c>
      <c r="F25" s="52" t="s">
        <v>824</v>
      </c>
      <c r="G25" s="52">
        <v>5.9870000000000001</v>
      </c>
      <c r="H25" s="52" t="s">
        <v>361</v>
      </c>
      <c r="I25" s="52" t="s">
        <v>362</v>
      </c>
      <c r="J25" s="52"/>
      <c r="K25" s="52" t="s">
        <v>1348</v>
      </c>
      <c r="L25" s="52" t="s">
        <v>2279</v>
      </c>
      <c r="M25" s="56"/>
      <c r="N25" s="53">
        <v>46007</v>
      </c>
      <c r="O25" s="54" t="s">
        <v>2240</v>
      </c>
      <c r="P25" s="54" t="s">
        <v>2280</v>
      </c>
      <c r="Q25" s="24" t="s">
        <v>1429</v>
      </c>
    </row>
    <row r="26" spans="1:17" ht="70.150000000000006" customHeight="1">
      <c r="A26" s="52">
        <v>25</v>
      </c>
      <c r="B26" s="52" t="s">
        <v>1948</v>
      </c>
      <c r="C26" s="52" t="s">
        <v>0</v>
      </c>
      <c r="D26" s="52" t="s">
        <v>626</v>
      </c>
      <c r="E26" s="52" t="s">
        <v>255</v>
      </c>
      <c r="F26" s="52" t="s">
        <v>825</v>
      </c>
      <c r="G26" s="52">
        <v>73.388000000000005</v>
      </c>
      <c r="H26" s="52" t="s">
        <v>361</v>
      </c>
      <c r="I26" s="52" t="s">
        <v>362</v>
      </c>
      <c r="J26" s="52"/>
      <c r="K26" s="52" t="s">
        <v>1964</v>
      </c>
      <c r="L26" s="52" t="s">
        <v>1966</v>
      </c>
      <c r="M26" s="56"/>
      <c r="N26" s="53">
        <v>46000</v>
      </c>
      <c r="O26" s="54" t="s">
        <v>1968</v>
      </c>
      <c r="P26" s="54"/>
      <c r="Q26" s="54"/>
    </row>
    <row r="27" spans="1:17" ht="70.150000000000006" customHeight="1">
      <c r="A27" s="15">
        <v>26</v>
      </c>
      <c r="B27" s="15" t="s">
        <v>1948</v>
      </c>
      <c r="C27" s="15" t="s">
        <v>10</v>
      </c>
      <c r="D27" s="15" t="s">
        <v>626</v>
      </c>
      <c r="E27" s="15" t="s">
        <v>381</v>
      </c>
      <c r="F27" s="15" t="s">
        <v>826</v>
      </c>
      <c r="G27" s="15" t="s">
        <v>6</v>
      </c>
      <c r="H27" s="15" t="s">
        <v>363</v>
      </c>
      <c r="I27" s="19" t="s">
        <v>364</v>
      </c>
      <c r="J27" s="15"/>
      <c r="K27" s="15" t="s">
        <v>1646</v>
      </c>
      <c r="L27" s="15" t="s">
        <v>1648</v>
      </c>
      <c r="M27" s="16" t="s">
        <v>1650</v>
      </c>
      <c r="N27" s="16" t="s">
        <v>1649</v>
      </c>
      <c r="O27" s="18" t="s">
        <v>1652</v>
      </c>
      <c r="P27" s="18"/>
      <c r="Q27" s="18"/>
    </row>
    <row r="28" spans="1:17" ht="70.150000000000006" customHeight="1">
      <c r="A28" s="5">
        <v>27</v>
      </c>
      <c r="B28" s="49" t="s">
        <v>1948</v>
      </c>
      <c r="C28" s="5" t="s">
        <v>0</v>
      </c>
      <c r="D28" s="7" t="s">
        <v>626</v>
      </c>
      <c r="E28" s="5" t="s">
        <v>277</v>
      </c>
      <c r="F28" s="5" t="s">
        <v>827</v>
      </c>
      <c r="G28" s="5" t="s">
        <v>6</v>
      </c>
      <c r="H28" s="5" t="s">
        <v>363</v>
      </c>
      <c r="I28" s="10" t="s">
        <v>369</v>
      </c>
      <c r="J28" s="14" t="s">
        <v>1760</v>
      </c>
      <c r="K28" s="8" t="s">
        <v>1348</v>
      </c>
      <c r="L28" s="5"/>
      <c r="M28" s="12"/>
      <c r="N28" s="9"/>
      <c r="O28" s="14"/>
      <c r="P28" s="14"/>
      <c r="Q28" s="14"/>
    </row>
    <row r="29" spans="1:17" ht="70.150000000000006" customHeight="1">
      <c r="A29" s="5">
        <v>28</v>
      </c>
      <c r="B29" s="49" t="s">
        <v>1948</v>
      </c>
      <c r="C29" s="5" t="s">
        <v>0</v>
      </c>
      <c r="D29" s="7" t="s">
        <v>626</v>
      </c>
      <c r="E29" s="5" t="s">
        <v>128</v>
      </c>
      <c r="F29" s="5" t="s">
        <v>828</v>
      </c>
      <c r="G29" s="5">
        <v>6.6040000000000001</v>
      </c>
      <c r="H29" s="5" t="s">
        <v>361</v>
      </c>
      <c r="I29" s="5" t="s">
        <v>362</v>
      </c>
      <c r="J29" s="5"/>
      <c r="K29" s="74" t="s">
        <v>2462</v>
      </c>
      <c r="L29" s="5"/>
      <c r="M29" s="12"/>
      <c r="N29" s="9"/>
      <c r="O29" s="14"/>
      <c r="P29" s="14"/>
      <c r="Q29" s="14"/>
    </row>
    <row r="30" spans="1:17" ht="70.150000000000006" customHeight="1">
      <c r="A30" s="5">
        <v>29</v>
      </c>
      <c r="B30" s="49" t="s">
        <v>1948</v>
      </c>
      <c r="C30" s="5" t="s">
        <v>10</v>
      </c>
      <c r="D30" s="7" t="s">
        <v>626</v>
      </c>
      <c r="E30" s="5" t="s">
        <v>322</v>
      </c>
      <c r="F30" s="5" t="s">
        <v>829</v>
      </c>
      <c r="G30" s="5">
        <v>10.646000000000001</v>
      </c>
      <c r="H30" s="5" t="s">
        <v>361</v>
      </c>
      <c r="I30" s="5" t="s">
        <v>362</v>
      </c>
      <c r="J30" s="5"/>
      <c r="K30" s="8" t="s">
        <v>1348</v>
      </c>
      <c r="L30" s="5"/>
      <c r="M30" s="12"/>
      <c r="N30" s="9"/>
      <c r="O30" s="14"/>
      <c r="P30" s="14"/>
      <c r="Q30" s="14"/>
    </row>
    <row r="31" spans="1:17" ht="70.150000000000006" customHeight="1">
      <c r="A31" s="5">
        <v>30</v>
      </c>
      <c r="B31" s="49" t="s">
        <v>1948</v>
      </c>
      <c r="C31" s="5" t="s">
        <v>0</v>
      </c>
      <c r="D31" s="7" t="s">
        <v>626</v>
      </c>
      <c r="E31" s="5" t="s">
        <v>4</v>
      </c>
      <c r="F31" s="5" t="s">
        <v>830</v>
      </c>
      <c r="G31" s="5">
        <v>3.1389999999999998</v>
      </c>
      <c r="H31" s="5" t="s">
        <v>363</v>
      </c>
      <c r="I31" s="10" t="s">
        <v>637</v>
      </c>
      <c r="J31" s="14" t="s">
        <v>1760</v>
      </c>
      <c r="K31" s="74" t="s">
        <v>2462</v>
      </c>
      <c r="L31" s="5"/>
      <c r="M31" s="12"/>
      <c r="N31" s="9"/>
      <c r="O31" s="14"/>
      <c r="P31" s="14"/>
      <c r="Q31" s="14"/>
    </row>
    <row r="32" spans="1:17" ht="70.150000000000006" customHeight="1">
      <c r="A32" s="5">
        <v>31</v>
      </c>
      <c r="B32" s="49" t="s">
        <v>1948</v>
      </c>
      <c r="C32" s="5" t="s">
        <v>0</v>
      </c>
      <c r="D32" s="7" t="s">
        <v>626</v>
      </c>
      <c r="E32" s="5" t="s">
        <v>305</v>
      </c>
      <c r="F32" s="5" t="s">
        <v>831</v>
      </c>
      <c r="G32" s="5">
        <v>5.1749999999999998</v>
      </c>
      <c r="H32" s="5" t="s">
        <v>361</v>
      </c>
      <c r="I32" s="5" t="s">
        <v>362</v>
      </c>
      <c r="J32" s="5"/>
      <c r="K32" s="74" t="s">
        <v>2462</v>
      </c>
      <c r="L32" s="5"/>
      <c r="M32" s="12"/>
      <c r="N32" s="9"/>
      <c r="O32" s="14"/>
      <c r="P32" s="14"/>
      <c r="Q32" s="14"/>
    </row>
    <row r="33" spans="1:17" ht="70.150000000000006" customHeight="1">
      <c r="A33" s="52">
        <v>32</v>
      </c>
      <c r="B33" s="52" t="s">
        <v>1948</v>
      </c>
      <c r="C33" s="52" t="s">
        <v>0</v>
      </c>
      <c r="D33" s="52" t="s">
        <v>626</v>
      </c>
      <c r="E33" s="52" t="s">
        <v>135</v>
      </c>
      <c r="F33" s="52" t="s">
        <v>832</v>
      </c>
      <c r="G33" s="52">
        <v>3.137</v>
      </c>
      <c r="H33" s="52" t="s">
        <v>363</v>
      </c>
      <c r="I33" s="57" t="s">
        <v>638</v>
      </c>
      <c r="J33" s="54" t="s">
        <v>1760</v>
      </c>
      <c r="K33" s="52" t="s">
        <v>1348</v>
      </c>
      <c r="L33" s="52" t="s">
        <v>1969</v>
      </c>
      <c r="M33" s="56">
        <v>0.67361111111111116</v>
      </c>
      <c r="N33" s="53">
        <v>45994</v>
      </c>
      <c r="O33" s="54" t="s">
        <v>1970</v>
      </c>
      <c r="P33" s="54"/>
      <c r="Q33" s="54"/>
    </row>
    <row r="34" spans="1:17" ht="70.150000000000006" customHeight="1">
      <c r="A34" s="5">
        <v>33</v>
      </c>
      <c r="B34" s="49" t="s">
        <v>1948</v>
      </c>
      <c r="C34" s="5" t="s">
        <v>0</v>
      </c>
      <c r="D34" s="7" t="s">
        <v>626</v>
      </c>
      <c r="E34" s="5" t="s">
        <v>145</v>
      </c>
      <c r="F34" s="5" t="s">
        <v>833</v>
      </c>
      <c r="G34" s="5">
        <v>8.7360000000000007</v>
      </c>
      <c r="H34" s="5" t="s">
        <v>363</v>
      </c>
      <c r="I34" s="10" t="s">
        <v>639</v>
      </c>
      <c r="J34" s="14" t="s">
        <v>1760</v>
      </c>
      <c r="K34" s="74" t="s">
        <v>2462</v>
      </c>
      <c r="L34" s="5"/>
      <c r="M34" s="12"/>
      <c r="N34" s="9"/>
      <c r="O34" s="14"/>
      <c r="P34" s="14"/>
      <c r="Q34" s="14"/>
    </row>
    <row r="35" spans="1:17" ht="70.150000000000006" customHeight="1">
      <c r="A35" s="5">
        <v>34</v>
      </c>
      <c r="B35" s="49" t="s">
        <v>1948</v>
      </c>
      <c r="C35" s="5" t="s">
        <v>0</v>
      </c>
      <c r="D35" s="7" t="s">
        <v>626</v>
      </c>
      <c r="E35" s="5" t="s">
        <v>155</v>
      </c>
      <c r="F35" s="5" t="s">
        <v>834</v>
      </c>
      <c r="G35" s="5">
        <v>12.683999999999999</v>
      </c>
      <c r="H35" s="5" t="s">
        <v>361</v>
      </c>
      <c r="I35" s="5" t="s">
        <v>362</v>
      </c>
      <c r="J35" s="5"/>
      <c r="K35" s="74" t="s">
        <v>2462</v>
      </c>
      <c r="L35" s="5"/>
      <c r="M35" s="12"/>
      <c r="N35" s="9"/>
      <c r="O35" s="14"/>
      <c r="P35" s="14"/>
      <c r="Q35" s="14"/>
    </row>
    <row r="36" spans="1:17" ht="70.150000000000006" customHeight="1">
      <c r="A36" s="5">
        <v>35</v>
      </c>
      <c r="B36" s="49" t="s">
        <v>1948</v>
      </c>
      <c r="C36" s="5" t="s">
        <v>0</v>
      </c>
      <c r="D36" s="7" t="s">
        <v>626</v>
      </c>
      <c r="E36" s="5" t="s">
        <v>200</v>
      </c>
      <c r="F36" s="5" t="s">
        <v>835</v>
      </c>
      <c r="G36" s="5">
        <v>3.7069999999999999</v>
      </c>
      <c r="H36" s="5" t="s">
        <v>363</v>
      </c>
      <c r="I36" s="10" t="s">
        <v>640</v>
      </c>
      <c r="J36" s="14" t="s">
        <v>1760</v>
      </c>
      <c r="K36" s="74" t="s">
        <v>2462</v>
      </c>
      <c r="L36" s="5"/>
      <c r="M36" s="12"/>
      <c r="N36" s="9"/>
      <c r="O36" s="14"/>
      <c r="P36" s="14"/>
      <c r="Q36" s="14"/>
    </row>
    <row r="37" spans="1:17" ht="70.150000000000006" customHeight="1">
      <c r="A37" s="5">
        <v>36</v>
      </c>
      <c r="B37" s="49" t="s">
        <v>1948</v>
      </c>
      <c r="C37" s="5" t="s">
        <v>0</v>
      </c>
      <c r="D37" s="7" t="s">
        <v>626</v>
      </c>
      <c r="E37" s="5" t="s">
        <v>29</v>
      </c>
      <c r="F37" s="5" t="s">
        <v>836</v>
      </c>
      <c r="G37" s="5">
        <v>9.4239999999999995</v>
      </c>
      <c r="H37" s="5" t="s">
        <v>361</v>
      </c>
      <c r="I37" s="5" t="s">
        <v>362</v>
      </c>
      <c r="J37" s="5"/>
      <c r="K37" s="74" t="s">
        <v>2462</v>
      </c>
      <c r="L37" s="5"/>
      <c r="M37" s="12"/>
      <c r="N37" s="9"/>
      <c r="O37" s="14"/>
      <c r="P37" s="14"/>
      <c r="Q37" s="14"/>
    </row>
    <row r="38" spans="1:17" ht="70.150000000000006" customHeight="1">
      <c r="A38" s="52">
        <v>37</v>
      </c>
      <c r="B38" s="52" t="s">
        <v>1948</v>
      </c>
      <c r="C38" s="52" t="s">
        <v>2</v>
      </c>
      <c r="D38" s="52" t="s">
        <v>626</v>
      </c>
      <c r="E38" s="52" t="s">
        <v>202</v>
      </c>
      <c r="F38" s="52" t="s">
        <v>837</v>
      </c>
      <c r="G38" s="52">
        <v>7.6749999999999998</v>
      </c>
      <c r="H38" s="52" t="s">
        <v>361</v>
      </c>
      <c r="I38" s="52" t="s">
        <v>362</v>
      </c>
      <c r="J38" s="52"/>
      <c r="K38" s="52" t="s">
        <v>1730</v>
      </c>
      <c r="L38" s="52" t="s">
        <v>2281</v>
      </c>
      <c r="M38" s="56">
        <v>0.58333333333333337</v>
      </c>
      <c r="N38" s="53">
        <v>46008</v>
      </c>
      <c r="O38" s="54" t="s">
        <v>2237</v>
      </c>
      <c r="P38" s="54" t="s">
        <v>2265</v>
      </c>
      <c r="Q38" s="24" t="s">
        <v>1429</v>
      </c>
    </row>
    <row r="39" spans="1:17" ht="70.150000000000006" customHeight="1">
      <c r="A39" s="5">
        <v>38</v>
      </c>
      <c r="B39" s="49" t="s">
        <v>1948</v>
      </c>
      <c r="C39" s="5" t="s">
        <v>0</v>
      </c>
      <c r="D39" s="7" t="s">
        <v>626</v>
      </c>
      <c r="E39" s="5" t="s">
        <v>140</v>
      </c>
      <c r="F39" s="5" t="s">
        <v>838</v>
      </c>
      <c r="G39" s="5">
        <v>5.3789999999999996</v>
      </c>
      <c r="H39" s="5" t="s">
        <v>361</v>
      </c>
      <c r="I39" s="5" t="s">
        <v>362</v>
      </c>
      <c r="J39" s="5"/>
      <c r="K39" s="74" t="s">
        <v>2462</v>
      </c>
      <c r="L39" s="5"/>
      <c r="M39" s="12"/>
      <c r="N39" s="9"/>
      <c r="O39" s="14"/>
      <c r="P39" s="14"/>
      <c r="Q39" s="14"/>
    </row>
    <row r="40" spans="1:17" ht="70.150000000000006" customHeight="1">
      <c r="A40" s="5">
        <v>39</v>
      </c>
      <c r="B40" s="49" t="s">
        <v>1948</v>
      </c>
      <c r="C40" s="5" t="s">
        <v>0</v>
      </c>
      <c r="D40" s="7" t="s">
        <v>626</v>
      </c>
      <c r="E40" s="5" t="s">
        <v>138</v>
      </c>
      <c r="F40" s="5" t="s">
        <v>839</v>
      </c>
      <c r="G40" s="5">
        <v>118.309</v>
      </c>
      <c r="H40" s="5" t="s">
        <v>361</v>
      </c>
      <c r="I40" s="5" t="s">
        <v>362</v>
      </c>
      <c r="J40" s="5"/>
      <c r="K40" s="74" t="s">
        <v>2462</v>
      </c>
      <c r="L40" s="5"/>
      <c r="M40" s="12"/>
      <c r="N40" s="9"/>
      <c r="O40" s="14"/>
      <c r="P40" s="14"/>
      <c r="Q40" s="14"/>
    </row>
    <row r="41" spans="1:17" ht="70.150000000000006" customHeight="1">
      <c r="A41" s="52">
        <v>40</v>
      </c>
      <c r="B41" s="52" t="s">
        <v>1948</v>
      </c>
      <c r="C41" s="52" t="s">
        <v>13</v>
      </c>
      <c r="D41" s="52" t="s">
        <v>626</v>
      </c>
      <c r="E41" s="52" t="s">
        <v>49</v>
      </c>
      <c r="F41" s="52" t="s">
        <v>840</v>
      </c>
      <c r="G41" s="52">
        <v>3.0369999999999999</v>
      </c>
      <c r="H41" s="52" t="s">
        <v>363</v>
      </c>
      <c r="I41" s="57" t="s">
        <v>641</v>
      </c>
      <c r="J41" s="54" t="s">
        <v>1760</v>
      </c>
      <c r="K41" s="52" t="s">
        <v>1348</v>
      </c>
      <c r="L41" s="52" t="s">
        <v>2282</v>
      </c>
      <c r="M41" s="56"/>
      <c r="N41" s="53">
        <v>46007</v>
      </c>
      <c r="O41" s="54" t="s">
        <v>2283</v>
      </c>
      <c r="P41" s="54"/>
      <c r="Q41" s="54"/>
    </row>
    <row r="42" spans="1:17" ht="70.150000000000006" customHeight="1">
      <c r="A42" s="52">
        <v>41</v>
      </c>
      <c r="B42" s="52" t="s">
        <v>1948</v>
      </c>
      <c r="C42" s="52" t="s">
        <v>2</v>
      </c>
      <c r="D42" s="52" t="s">
        <v>626</v>
      </c>
      <c r="E42" s="52" t="s">
        <v>107</v>
      </c>
      <c r="F42" s="52" t="s">
        <v>841</v>
      </c>
      <c r="G42" s="52">
        <v>7.7549999999999999</v>
      </c>
      <c r="H42" s="52" t="s">
        <v>361</v>
      </c>
      <c r="I42" s="52" t="s">
        <v>362</v>
      </c>
      <c r="J42" s="52"/>
      <c r="K42" s="52" t="s">
        <v>1348</v>
      </c>
      <c r="L42" s="52" t="s">
        <v>2284</v>
      </c>
      <c r="M42" s="56"/>
      <c r="N42" s="53">
        <v>46007</v>
      </c>
      <c r="O42" s="54" t="s">
        <v>2242</v>
      </c>
      <c r="P42" s="54" t="s">
        <v>2285</v>
      </c>
      <c r="Q42" s="24" t="s">
        <v>2286</v>
      </c>
    </row>
    <row r="43" spans="1:17" ht="70.150000000000006" customHeight="1">
      <c r="A43" s="52">
        <v>42</v>
      </c>
      <c r="B43" s="52" t="s">
        <v>1948</v>
      </c>
      <c r="C43" s="52" t="s">
        <v>2</v>
      </c>
      <c r="D43" s="52" t="s">
        <v>626</v>
      </c>
      <c r="E43" s="52" t="s">
        <v>245</v>
      </c>
      <c r="F43" s="52" t="s">
        <v>842</v>
      </c>
      <c r="G43" s="52">
        <v>9.2899999999999991</v>
      </c>
      <c r="H43" s="52" t="s">
        <v>361</v>
      </c>
      <c r="I43" s="52" t="s">
        <v>362</v>
      </c>
      <c r="J43" s="52"/>
      <c r="K43" s="52" t="s">
        <v>1348</v>
      </c>
      <c r="L43" s="52" t="s">
        <v>2284</v>
      </c>
      <c r="M43" s="56"/>
      <c r="N43" s="53">
        <v>46007</v>
      </c>
      <c r="O43" s="54" t="s">
        <v>2243</v>
      </c>
      <c r="P43" s="54"/>
      <c r="Q43" s="24" t="s">
        <v>2286</v>
      </c>
    </row>
    <row r="44" spans="1:17" ht="70.150000000000006" customHeight="1">
      <c r="A44" s="52">
        <v>43</v>
      </c>
      <c r="B44" s="52" t="s">
        <v>1948</v>
      </c>
      <c r="C44" s="52" t="s">
        <v>0</v>
      </c>
      <c r="D44" s="52" t="s">
        <v>626</v>
      </c>
      <c r="E44" s="52" t="s">
        <v>218</v>
      </c>
      <c r="F44" s="52" t="s">
        <v>843</v>
      </c>
      <c r="G44" s="52">
        <v>9.3089999999999993</v>
      </c>
      <c r="H44" s="52" t="s">
        <v>361</v>
      </c>
      <c r="I44" s="52" t="s">
        <v>362</v>
      </c>
      <c r="J44" s="52"/>
      <c r="K44" s="52" t="s">
        <v>1348</v>
      </c>
      <c r="L44" s="52" t="s">
        <v>1965</v>
      </c>
      <c r="M44" s="56"/>
      <c r="N44" s="53">
        <v>46000</v>
      </c>
      <c r="O44" s="54" t="s">
        <v>1379</v>
      </c>
      <c r="P44" s="54"/>
      <c r="Q44" s="54"/>
    </row>
    <row r="45" spans="1:17" ht="70.150000000000006" customHeight="1">
      <c r="A45" s="15">
        <v>44</v>
      </c>
      <c r="B45" s="15" t="s">
        <v>1948</v>
      </c>
      <c r="C45" s="15" t="s">
        <v>9</v>
      </c>
      <c r="D45" s="15" t="s">
        <v>626</v>
      </c>
      <c r="E45" s="15" t="s">
        <v>382</v>
      </c>
      <c r="F45" s="15" t="s">
        <v>844</v>
      </c>
      <c r="G45" s="15">
        <v>3.9289999999999998</v>
      </c>
      <c r="H45" s="15" t="s">
        <v>363</v>
      </c>
      <c r="I45" s="19" t="s">
        <v>642</v>
      </c>
      <c r="J45" s="15"/>
      <c r="K45" s="15" t="s">
        <v>1386</v>
      </c>
      <c r="L45" s="15"/>
      <c r="M45" s="16" t="s">
        <v>1384</v>
      </c>
      <c r="N45" s="17">
        <v>45985</v>
      </c>
      <c r="O45" s="18" t="s">
        <v>1385</v>
      </c>
      <c r="P45" s="18"/>
      <c r="Q45" s="18"/>
    </row>
    <row r="46" spans="1:17" ht="70.150000000000006" customHeight="1">
      <c r="A46" s="52">
        <v>45</v>
      </c>
      <c r="B46" s="52" t="s">
        <v>1948</v>
      </c>
      <c r="C46" s="52" t="s">
        <v>1</v>
      </c>
      <c r="D46" s="52" t="s">
        <v>626</v>
      </c>
      <c r="E46" s="52" t="s">
        <v>146</v>
      </c>
      <c r="F46" s="52" t="s">
        <v>845</v>
      </c>
      <c r="G46" s="52">
        <v>6.4429999999999996</v>
      </c>
      <c r="H46" s="52" t="s">
        <v>361</v>
      </c>
      <c r="I46" s="52" t="s">
        <v>362</v>
      </c>
      <c r="J46" s="52"/>
      <c r="K46" s="52" t="s">
        <v>1348</v>
      </c>
      <c r="L46" s="52" t="s">
        <v>1971</v>
      </c>
      <c r="M46" s="56" t="s">
        <v>1972</v>
      </c>
      <c r="N46" s="53">
        <v>45996</v>
      </c>
      <c r="O46" s="54" t="s">
        <v>1973</v>
      </c>
      <c r="P46" s="54"/>
      <c r="Q46" s="54"/>
    </row>
    <row r="47" spans="1:17" ht="70.150000000000006" customHeight="1">
      <c r="A47" s="5">
        <v>46</v>
      </c>
      <c r="B47" s="49" t="s">
        <v>1948</v>
      </c>
      <c r="C47" s="5" t="s">
        <v>0</v>
      </c>
      <c r="D47" s="7" t="s">
        <v>626</v>
      </c>
      <c r="E47" s="5" t="s">
        <v>141</v>
      </c>
      <c r="F47" s="5" t="s">
        <v>846</v>
      </c>
      <c r="G47" s="5">
        <v>9.6579999999999995</v>
      </c>
      <c r="H47" s="5" t="s">
        <v>361</v>
      </c>
      <c r="I47" s="5" t="s">
        <v>362</v>
      </c>
      <c r="J47" s="5"/>
      <c r="K47" s="74" t="s">
        <v>2462</v>
      </c>
      <c r="L47" s="5"/>
      <c r="M47" s="12"/>
      <c r="N47" s="9"/>
      <c r="O47" s="14"/>
      <c r="P47" s="14"/>
      <c r="Q47" s="14"/>
    </row>
    <row r="48" spans="1:17" ht="70.150000000000006" customHeight="1">
      <c r="A48" s="52">
        <v>47</v>
      </c>
      <c r="B48" s="52" t="s">
        <v>1948</v>
      </c>
      <c r="C48" s="52" t="s">
        <v>99</v>
      </c>
      <c r="D48" s="52" t="s">
        <v>626</v>
      </c>
      <c r="E48" s="52" t="s">
        <v>204</v>
      </c>
      <c r="F48" s="52" t="s">
        <v>847</v>
      </c>
      <c r="G48" s="52">
        <v>13.292999999999999</v>
      </c>
      <c r="H48" s="52" t="s">
        <v>361</v>
      </c>
      <c r="I48" s="52" t="s">
        <v>362</v>
      </c>
      <c r="J48" s="52"/>
      <c r="K48" s="52" t="s">
        <v>1348</v>
      </c>
      <c r="L48" s="52" t="s">
        <v>1974</v>
      </c>
      <c r="M48" s="53">
        <v>45999</v>
      </c>
      <c r="N48" s="53">
        <v>45999</v>
      </c>
      <c r="O48" s="54" t="s">
        <v>1975</v>
      </c>
      <c r="P48" s="54"/>
      <c r="Q48" s="54"/>
    </row>
    <row r="49" spans="1:17" ht="70.150000000000006" customHeight="1">
      <c r="A49" s="52">
        <v>48</v>
      </c>
      <c r="B49" s="52" t="s">
        <v>1948</v>
      </c>
      <c r="C49" s="52" t="s">
        <v>2</v>
      </c>
      <c r="D49" s="52" t="s">
        <v>626</v>
      </c>
      <c r="E49" s="52" t="s">
        <v>284</v>
      </c>
      <c r="F49" s="52" t="s">
        <v>848</v>
      </c>
      <c r="G49" s="52" t="s">
        <v>6</v>
      </c>
      <c r="H49" s="52" t="s">
        <v>363</v>
      </c>
      <c r="I49" s="57" t="s">
        <v>643</v>
      </c>
      <c r="J49" s="54" t="s">
        <v>1760</v>
      </c>
      <c r="K49" s="52" t="s">
        <v>1348</v>
      </c>
      <c r="L49" s="79" t="s">
        <v>2284</v>
      </c>
      <c r="M49" s="56"/>
      <c r="N49" s="53">
        <v>46007</v>
      </c>
      <c r="O49" s="54" t="s">
        <v>2241</v>
      </c>
      <c r="P49" s="54"/>
      <c r="Q49" s="54"/>
    </row>
    <row r="50" spans="1:17" ht="70.150000000000006" customHeight="1">
      <c r="A50" s="52">
        <v>49</v>
      </c>
      <c r="B50" s="52" t="s">
        <v>1948</v>
      </c>
      <c r="C50" s="52" t="s">
        <v>2</v>
      </c>
      <c r="D50" s="52" t="s">
        <v>626</v>
      </c>
      <c r="E50" s="52" t="s">
        <v>289</v>
      </c>
      <c r="F50" s="52" t="s">
        <v>849</v>
      </c>
      <c r="G50" s="52">
        <v>11.704000000000001</v>
      </c>
      <c r="H50" s="52" t="s">
        <v>361</v>
      </c>
      <c r="I50" s="52" t="s">
        <v>362</v>
      </c>
      <c r="J50" s="52"/>
      <c r="K50" s="52" t="s">
        <v>1730</v>
      </c>
      <c r="L50" s="52" t="s">
        <v>2116</v>
      </c>
      <c r="M50" s="56"/>
      <c r="N50" s="53">
        <v>46008</v>
      </c>
      <c r="O50" s="54" t="s">
        <v>2244</v>
      </c>
      <c r="P50" s="54"/>
      <c r="Q50" s="54"/>
    </row>
    <row r="51" spans="1:17" ht="70.150000000000006" customHeight="1">
      <c r="A51" s="52">
        <v>50</v>
      </c>
      <c r="B51" s="52" t="s">
        <v>1948</v>
      </c>
      <c r="C51" s="52" t="s">
        <v>5</v>
      </c>
      <c r="D51" s="52" t="s">
        <v>626</v>
      </c>
      <c r="E51" s="52" t="s">
        <v>234</v>
      </c>
      <c r="F51" s="52" t="s">
        <v>850</v>
      </c>
      <c r="G51" s="52">
        <v>10.061</v>
      </c>
      <c r="H51" s="52" t="s">
        <v>361</v>
      </c>
      <c r="I51" s="52" t="s">
        <v>362</v>
      </c>
      <c r="J51" s="52"/>
      <c r="K51" s="52" t="s">
        <v>1976</v>
      </c>
      <c r="L51" s="52" t="s">
        <v>1977</v>
      </c>
      <c r="M51" s="56" t="s">
        <v>1972</v>
      </c>
      <c r="N51" s="53">
        <v>45996</v>
      </c>
      <c r="O51" s="54" t="s">
        <v>1978</v>
      </c>
      <c r="P51" s="54" t="s">
        <v>1979</v>
      </c>
      <c r="Q51" s="54"/>
    </row>
    <row r="52" spans="1:17" ht="70.150000000000006" customHeight="1">
      <c r="A52" s="52">
        <v>51</v>
      </c>
      <c r="B52" s="52" t="s">
        <v>1948</v>
      </c>
      <c r="C52" s="52" t="s">
        <v>0</v>
      </c>
      <c r="D52" s="52" t="s">
        <v>626</v>
      </c>
      <c r="E52" s="52" t="s">
        <v>262</v>
      </c>
      <c r="F52" s="52" t="s">
        <v>851</v>
      </c>
      <c r="G52" s="52">
        <v>3.2480000000000002</v>
      </c>
      <c r="H52" s="52" t="s">
        <v>363</v>
      </c>
      <c r="I52" s="57" t="s">
        <v>644</v>
      </c>
      <c r="J52" s="54" t="s">
        <v>1760</v>
      </c>
      <c r="K52" s="52" t="s">
        <v>1348</v>
      </c>
      <c r="L52" s="52" t="s">
        <v>1955</v>
      </c>
      <c r="M52" s="53">
        <v>45999</v>
      </c>
      <c r="N52" s="53">
        <v>45999</v>
      </c>
      <c r="O52" s="54" t="s">
        <v>1957</v>
      </c>
      <c r="P52" s="54"/>
      <c r="Q52" s="24" t="s">
        <v>1429</v>
      </c>
    </row>
    <row r="53" spans="1:17" ht="70.150000000000006" customHeight="1">
      <c r="A53" s="5">
        <v>52</v>
      </c>
      <c r="B53" s="49" t="s">
        <v>1948</v>
      </c>
      <c r="C53" s="5" t="s">
        <v>0</v>
      </c>
      <c r="D53" s="7" t="s">
        <v>626</v>
      </c>
      <c r="E53" s="5" t="s">
        <v>323</v>
      </c>
      <c r="F53" s="5" t="s">
        <v>852</v>
      </c>
      <c r="G53" s="5">
        <v>8.6240000000000006</v>
      </c>
      <c r="H53" s="5" t="s">
        <v>361</v>
      </c>
      <c r="I53" s="5" t="s">
        <v>362</v>
      </c>
      <c r="J53" s="5"/>
      <c r="K53" s="74" t="s">
        <v>2462</v>
      </c>
      <c r="L53" s="5"/>
      <c r="M53" s="12"/>
      <c r="N53" s="9"/>
      <c r="O53" s="14"/>
      <c r="P53" s="14"/>
      <c r="Q53" s="14"/>
    </row>
    <row r="54" spans="1:17" ht="70.150000000000006" customHeight="1">
      <c r="A54" s="5">
        <v>53</v>
      </c>
      <c r="B54" s="49" t="s">
        <v>1948</v>
      </c>
      <c r="C54" s="5" t="s">
        <v>0</v>
      </c>
      <c r="D54" s="7" t="s">
        <v>626</v>
      </c>
      <c r="E54" s="5" t="s">
        <v>104</v>
      </c>
      <c r="F54" s="5" t="s">
        <v>853</v>
      </c>
      <c r="G54" s="5">
        <v>3.1850000000000001</v>
      </c>
      <c r="H54" s="5" t="s">
        <v>363</v>
      </c>
      <c r="I54" s="10" t="s">
        <v>645</v>
      </c>
      <c r="J54" s="14" t="s">
        <v>1760</v>
      </c>
      <c r="K54" s="74" t="s">
        <v>2462</v>
      </c>
      <c r="L54" s="5"/>
      <c r="M54" s="12"/>
      <c r="N54" s="9"/>
      <c r="O54" s="14"/>
      <c r="P54" s="14"/>
      <c r="Q54" s="14"/>
    </row>
    <row r="55" spans="1:17" ht="70.150000000000006" customHeight="1">
      <c r="A55" s="52">
        <v>54</v>
      </c>
      <c r="B55" s="52" t="s">
        <v>1948</v>
      </c>
      <c r="C55" s="52" t="s">
        <v>2</v>
      </c>
      <c r="D55" s="52" t="s">
        <v>626</v>
      </c>
      <c r="E55" s="52" t="s">
        <v>207</v>
      </c>
      <c r="F55" s="52" t="s">
        <v>854</v>
      </c>
      <c r="G55" s="52">
        <v>8.6430000000000007</v>
      </c>
      <c r="H55" s="52" t="s">
        <v>361</v>
      </c>
      <c r="I55" s="52" t="s">
        <v>362</v>
      </c>
      <c r="J55" s="52"/>
      <c r="K55" s="52" t="s">
        <v>1730</v>
      </c>
      <c r="L55" s="52" t="s">
        <v>2117</v>
      </c>
      <c r="M55" s="56">
        <v>0.58333333333333337</v>
      </c>
      <c r="N55" s="53">
        <v>46008</v>
      </c>
      <c r="O55" s="54" t="s">
        <v>2244</v>
      </c>
      <c r="P55" s="54"/>
      <c r="Q55" s="54"/>
    </row>
    <row r="56" spans="1:17" ht="70.150000000000006" customHeight="1">
      <c r="A56" s="15">
        <v>55</v>
      </c>
      <c r="B56" s="15" t="s">
        <v>1948</v>
      </c>
      <c r="C56" s="15" t="s">
        <v>15</v>
      </c>
      <c r="D56" s="15" t="s">
        <v>626</v>
      </c>
      <c r="E56" s="15" t="s">
        <v>383</v>
      </c>
      <c r="F56" s="15" t="s">
        <v>855</v>
      </c>
      <c r="G56" s="15" t="s">
        <v>6</v>
      </c>
      <c r="H56" s="15" t="s">
        <v>363</v>
      </c>
      <c r="I56" s="19" t="s">
        <v>40</v>
      </c>
      <c r="J56" s="15"/>
      <c r="K56" s="15" t="s">
        <v>1538</v>
      </c>
      <c r="L56" s="15" t="s">
        <v>1557</v>
      </c>
      <c r="M56" s="16">
        <v>45986.708333333336</v>
      </c>
      <c r="N56" s="17">
        <v>45986</v>
      </c>
      <c r="O56" s="25" t="s">
        <v>1558</v>
      </c>
      <c r="P56" s="18" t="s">
        <v>1559</v>
      </c>
      <c r="Q56" s="24" t="s">
        <v>1554</v>
      </c>
    </row>
    <row r="57" spans="1:17" ht="70.150000000000006" customHeight="1">
      <c r="A57" s="15">
        <v>56</v>
      </c>
      <c r="B57" s="15" t="s">
        <v>1948</v>
      </c>
      <c r="C57" s="15" t="s">
        <v>15</v>
      </c>
      <c r="D57" s="15" t="s">
        <v>626</v>
      </c>
      <c r="E57" s="15" t="s">
        <v>318</v>
      </c>
      <c r="F57" s="15" t="s">
        <v>856</v>
      </c>
      <c r="G57" s="15">
        <v>7.2329999999999997</v>
      </c>
      <c r="H57" s="15" t="s">
        <v>361</v>
      </c>
      <c r="I57" s="15" t="s">
        <v>362</v>
      </c>
      <c r="J57" s="15"/>
      <c r="K57" s="15" t="s">
        <v>1560</v>
      </c>
      <c r="L57" s="15" t="s">
        <v>1561</v>
      </c>
      <c r="M57" s="17" t="s">
        <v>1562</v>
      </c>
      <c r="N57" s="17" t="s">
        <v>1562</v>
      </c>
      <c r="O57" s="25" t="s">
        <v>1564</v>
      </c>
      <c r="P57" s="18"/>
      <c r="Q57" s="18"/>
    </row>
    <row r="58" spans="1:17" ht="70.150000000000006" customHeight="1">
      <c r="A58" s="52">
        <v>57</v>
      </c>
      <c r="B58" s="52" t="s">
        <v>1948</v>
      </c>
      <c r="C58" s="52" t="s">
        <v>2</v>
      </c>
      <c r="D58" s="52" t="s">
        <v>626</v>
      </c>
      <c r="E58" s="52" t="s">
        <v>384</v>
      </c>
      <c r="F58" s="52" t="s">
        <v>857</v>
      </c>
      <c r="G58" s="52">
        <v>15.19</v>
      </c>
      <c r="H58" s="52" t="s">
        <v>361</v>
      </c>
      <c r="I58" s="52" t="s">
        <v>362</v>
      </c>
      <c r="J58" s="52"/>
      <c r="K58" s="52" t="s">
        <v>1730</v>
      </c>
      <c r="L58" s="52" t="s">
        <v>2114</v>
      </c>
      <c r="M58" s="53">
        <v>46006</v>
      </c>
      <c r="N58" s="53">
        <v>46006</v>
      </c>
      <c r="O58" s="54" t="s">
        <v>2237</v>
      </c>
      <c r="P58" s="54" t="s">
        <v>2265</v>
      </c>
      <c r="Q58" s="24" t="s">
        <v>1429</v>
      </c>
    </row>
    <row r="59" spans="1:17" ht="70.150000000000006" customHeight="1">
      <c r="A59" s="52">
        <v>58</v>
      </c>
      <c r="B59" s="52" t="s">
        <v>1948</v>
      </c>
      <c r="C59" s="52" t="s">
        <v>0</v>
      </c>
      <c r="D59" s="52" t="s">
        <v>626</v>
      </c>
      <c r="E59" s="52" t="s">
        <v>385</v>
      </c>
      <c r="F59" s="52" t="s">
        <v>858</v>
      </c>
      <c r="G59" s="52">
        <v>6.0350000000000001</v>
      </c>
      <c r="H59" s="52" t="s">
        <v>361</v>
      </c>
      <c r="I59" s="52" t="s">
        <v>362</v>
      </c>
      <c r="J59" s="52"/>
      <c r="K59" s="52" t="s">
        <v>1958</v>
      </c>
      <c r="L59" s="52" t="s">
        <v>1980</v>
      </c>
      <c r="M59" s="53">
        <v>45999</v>
      </c>
      <c r="N59" s="53">
        <v>45999</v>
      </c>
      <c r="O59" s="54" t="s">
        <v>1379</v>
      </c>
      <c r="P59" s="54"/>
      <c r="Q59" s="54"/>
    </row>
    <row r="60" spans="1:17" ht="70.150000000000006" customHeight="1">
      <c r="A60" s="52">
        <v>59</v>
      </c>
      <c r="B60" s="52" t="s">
        <v>1948</v>
      </c>
      <c r="C60" s="52" t="s">
        <v>0</v>
      </c>
      <c r="D60" s="52" t="s">
        <v>626</v>
      </c>
      <c r="E60" s="52" t="s">
        <v>386</v>
      </c>
      <c r="F60" s="52" t="s">
        <v>858</v>
      </c>
      <c r="G60" s="52">
        <v>6.03</v>
      </c>
      <c r="H60" s="52" t="s">
        <v>361</v>
      </c>
      <c r="I60" s="52" t="s">
        <v>362</v>
      </c>
      <c r="J60" s="52"/>
      <c r="K60" s="52" t="s">
        <v>1958</v>
      </c>
      <c r="L60" s="52" t="s">
        <v>1980</v>
      </c>
      <c r="M60" s="53">
        <v>45999</v>
      </c>
      <c r="N60" s="53">
        <v>45999</v>
      </c>
      <c r="O60" s="54" t="s">
        <v>1379</v>
      </c>
      <c r="P60" s="54"/>
      <c r="Q60" s="54"/>
    </row>
    <row r="61" spans="1:17" ht="70.150000000000006" customHeight="1">
      <c r="A61" s="5">
        <v>60</v>
      </c>
      <c r="B61" s="49" t="s">
        <v>1948</v>
      </c>
      <c r="C61" s="5" t="s">
        <v>0</v>
      </c>
      <c r="D61" s="7" t="s">
        <v>626</v>
      </c>
      <c r="E61" s="5" t="s">
        <v>162</v>
      </c>
      <c r="F61" s="5" t="s">
        <v>859</v>
      </c>
      <c r="G61" s="5">
        <v>3.5329999999999999</v>
      </c>
      <c r="H61" s="5" t="s">
        <v>363</v>
      </c>
      <c r="I61" s="10" t="s">
        <v>646</v>
      </c>
      <c r="J61" s="14" t="s">
        <v>1760</v>
      </c>
      <c r="K61" s="74" t="s">
        <v>2462</v>
      </c>
      <c r="L61" s="5"/>
      <c r="M61" s="12"/>
      <c r="N61" s="9"/>
      <c r="O61" s="14"/>
      <c r="P61" s="14"/>
      <c r="Q61" s="14"/>
    </row>
    <row r="62" spans="1:17" ht="70.150000000000006" customHeight="1">
      <c r="A62" s="15">
        <v>61</v>
      </c>
      <c r="B62" s="15" t="s">
        <v>1948</v>
      </c>
      <c r="C62" s="15" t="s">
        <v>2</v>
      </c>
      <c r="D62" s="15" t="s">
        <v>626</v>
      </c>
      <c r="E62" s="15" t="s">
        <v>286</v>
      </c>
      <c r="F62" s="15" t="s">
        <v>860</v>
      </c>
      <c r="G62" s="15">
        <v>11.297000000000001</v>
      </c>
      <c r="H62" s="15" t="s">
        <v>361</v>
      </c>
      <c r="I62" s="15" t="s">
        <v>362</v>
      </c>
      <c r="J62" s="15"/>
      <c r="K62" s="15" t="s">
        <v>1408</v>
      </c>
      <c r="L62" s="15" t="s">
        <v>1421</v>
      </c>
      <c r="M62" s="16"/>
      <c r="N62" s="17">
        <v>45986</v>
      </c>
      <c r="O62" s="25" t="s">
        <v>1424</v>
      </c>
      <c r="P62" s="25" t="s">
        <v>1425</v>
      </c>
      <c r="Q62" s="18"/>
    </row>
    <row r="63" spans="1:17" ht="70.150000000000006" customHeight="1">
      <c r="A63" s="15">
        <v>62</v>
      </c>
      <c r="B63" s="15" t="s">
        <v>1948</v>
      </c>
      <c r="C63" s="15" t="s">
        <v>10</v>
      </c>
      <c r="D63" s="15" t="s">
        <v>626</v>
      </c>
      <c r="E63" s="15" t="s">
        <v>387</v>
      </c>
      <c r="F63" s="15" t="s">
        <v>861</v>
      </c>
      <c r="G63" s="15">
        <v>17.007999999999999</v>
      </c>
      <c r="H63" s="15" t="s">
        <v>361</v>
      </c>
      <c r="I63" s="15" t="s">
        <v>362</v>
      </c>
      <c r="J63" s="15"/>
      <c r="K63" s="15" t="s">
        <v>1646</v>
      </c>
      <c r="L63" s="15" t="s">
        <v>1647</v>
      </c>
      <c r="M63" s="16" t="s">
        <v>1653</v>
      </c>
      <c r="N63" s="16" t="s">
        <v>1654</v>
      </c>
      <c r="O63" s="18" t="s">
        <v>1656</v>
      </c>
      <c r="P63" s="18"/>
      <c r="Q63" s="18"/>
    </row>
    <row r="64" spans="1:17" ht="70.150000000000006" customHeight="1">
      <c r="A64" s="15">
        <v>63</v>
      </c>
      <c r="B64" s="15" t="s">
        <v>1948</v>
      </c>
      <c r="C64" s="15" t="s">
        <v>2</v>
      </c>
      <c r="D64" s="15" t="s">
        <v>626</v>
      </c>
      <c r="E64" s="15" t="s">
        <v>124</v>
      </c>
      <c r="F64" s="15" t="s">
        <v>862</v>
      </c>
      <c r="G64" s="15">
        <v>18.558</v>
      </c>
      <c r="H64" s="15" t="s">
        <v>361</v>
      </c>
      <c r="I64" s="15" t="s">
        <v>362</v>
      </c>
      <c r="J64" s="15"/>
      <c r="K64" s="15" t="s">
        <v>1426</v>
      </c>
      <c r="L64" s="15" t="s">
        <v>1427</v>
      </c>
      <c r="M64" s="16">
        <v>45986</v>
      </c>
      <c r="N64" s="17">
        <v>45986</v>
      </c>
      <c r="O64" s="15" t="s">
        <v>1428</v>
      </c>
      <c r="P64" s="18"/>
      <c r="Q64" s="18"/>
    </row>
    <row r="65" spans="1:17" ht="70.150000000000006" customHeight="1">
      <c r="A65" s="15">
        <v>64</v>
      </c>
      <c r="B65" s="15" t="s">
        <v>1948</v>
      </c>
      <c r="C65" s="15" t="s">
        <v>2</v>
      </c>
      <c r="D65" s="15" t="s">
        <v>626</v>
      </c>
      <c r="E65" s="15" t="s">
        <v>139</v>
      </c>
      <c r="F65" s="15" t="s">
        <v>863</v>
      </c>
      <c r="G65" s="15">
        <v>15.192</v>
      </c>
      <c r="H65" s="15" t="s">
        <v>361</v>
      </c>
      <c r="I65" s="15" t="s">
        <v>362</v>
      </c>
      <c r="J65" s="15"/>
      <c r="K65" s="15" t="s">
        <v>1408</v>
      </c>
      <c r="L65" s="15" t="s">
        <v>1421</v>
      </c>
      <c r="M65" s="16"/>
      <c r="N65" s="17">
        <v>45986</v>
      </c>
      <c r="O65" s="18" t="s">
        <v>1433</v>
      </c>
      <c r="P65" s="23" t="s">
        <v>1431</v>
      </c>
      <c r="Q65" s="24" t="s">
        <v>1432</v>
      </c>
    </row>
    <row r="66" spans="1:17" ht="70.150000000000006" customHeight="1">
      <c r="A66" s="15">
        <v>65</v>
      </c>
      <c r="B66" s="15" t="s">
        <v>1948</v>
      </c>
      <c r="C66" s="15" t="s">
        <v>2</v>
      </c>
      <c r="D66" s="15" t="s">
        <v>626</v>
      </c>
      <c r="E66" s="15" t="s">
        <v>388</v>
      </c>
      <c r="F66" s="15" t="s">
        <v>864</v>
      </c>
      <c r="G66" s="15">
        <v>22.335000000000001</v>
      </c>
      <c r="H66" s="15" t="s">
        <v>361</v>
      </c>
      <c r="I66" s="15" t="s">
        <v>362</v>
      </c>
      <c r="J66" s="15"/>
      <c r="K66" s="15" t="s">
        <v>1408</v>
      </c>
      <c r="L66" s="15" t="s">
        <v>1421</v>
      </c>
      <c r="M66" s="16"/>
      <c r="N66" s="17">
        <v>45986</v>
      </c>
      <c r="O66" s="18" t="s">
        <v>1433</v>
      </c>
      <c r="P66" s="23" t="s">
        <v>1430</v>
      </c>
      <c r="Q66" s="24" t="s">
        <v>1429</v>
      </c>
    </row>
    <row r="67" spans="1:17" ht="70.150000000000006" customHeight="1">
      <c r="A67" s="15">
        <v>66</v>
      </c>
      <c r="B67" s="15" t="s">
        <v>1948</v>
      </c>
      <c r="C67" s="15" t="s">
        <v>10</v>
      </c>
      <c r="D67" s="15" t="s">
        <v>626</v>
      </c>
      <c r="E67" s="15" t="s">
        <v>14</v>
      </c>
      <c r="F67" s="15" t="s">
        <v>865</v>
      </c>
      <c r="G67" s="15">
        <v>3.9409999999999998</v>
      </c>
      <c r="H67" s="15" t="s">
        <v>363</v>
      </c>
      <c r="I67" s="19" t="s">
        <v>364</v>
      </c>
      <c r="J67" s="15"/>
      <c r="K67" s="15" t="s">
        <v>1646</v>
      </c>
      <c r="L67" s="15" t="s">
        <v>1647</v>
      </c>
      <c r="M67" s="16" t="s">
        <v>1657</v>
      </c>
      <c r="N67" s="16" t="s">
        <v>1657</v>
      </c>
      <c r="O67" s="18" t="s">
        <v>1651</v>
      </c>
      <c r="P67" s="18"/>
      <c r="Q67" s="18"/>
    </row>
    <row r="68" spans="1:17" ht="70.150000000000006" customHeight="1">
      <c r="A68" s="52">
        <v>67</v>
      </c>
      <c r="B68" s="52" t="s">
        <v>1948</v>
      </c>
      <c r="C68" s="52" t="s">
        <v>1</v>
      </c>
      <c r="D68" s="52" t="s">
        <v>626</v>
      </c>
      <c r="E68" s="52" t="s">
        <v>150</v>
      </c>
      <c r="F68" s="52" t="s">
        <v>866</v>
      </c>
      <c r="G68" s="52" t="s">
        <v>6</v>
      </c>
      <c r="H68" s="52" t="s">
        <v>363</v>
      </c>
      <c r="I68" s="57" t="s">
        <v>647</v>
      </c>
      <c r="J68" s="54" t="s">
        <v>1760</v>
      </c>
      <c r="K68" s="52" t="s">
        <v>1981</v>
      </c>
      <c r="L68" s="52" t="s">
        <v>1982</v>
      </c>
      <c r="M68" s="56" t="s">
        <v>1983</v>
      </c>
      <c r="N68" s="53">
        <v>45996</v>
      </c>
      <c r="O68" s="54" t="s">
        <v>1985</v>
      </c>
      <c r="P68" s="54"/>
      <c r="Q68" s="54"/>
    </row>
    <row r="69" spans="1:17" ht="70.150000000000006" customHeight="1">
      <c r="A69" s="15">
        <v>68</v>
      </c>
      <c r="B69" s="15" t="s">
        <v>1948</v>
      </c>
      <c r="C69" s="15" t="s">
        <v>10</v>
      </c>
      <c r="D69" s="15" t="s">
        <v>626</v>
      </c>
      <c r="E69" s="15" t="s">
        <v>389</v>
      </c>
      <c r="F69" s="15" t="s">
        <v>867</v>
      </c>
      <c r="G69" s="15">
        <v>8.4960000000000004</v>
      </c>
      <c r="H69" s="15" t="s">
        <v>361</v>
      </c>
      <c r="I69" s="15" t="s">
        <v>362</v>
      </c>
      <c r="J69" s="15"/>
      <c r="K69" s="15" t="s">
        <v>1646</v>
      </c>
      <c r="L69" s="15" t="s">
        <v>1658</v>
      </c>
      <c r="M69" s="16" t="s">
        <v>1657</v>
      </c>
      <c r="N69" s="16" t="s">
        <v>1657</v>
      </c>
      <c r="O69" s="18" t="s">
        <v>1655</v>
      </c>
      <c r="P69" s="18"/>
      <c r="Q69" s="18"/>
    </row>
    <row r="70" spans="1:17" ht="70.150000000000006" customHeight="1">
      <c r="A70" s="52">
        <v>69</v>
      </c>
      <c r="B70" s="52" t="s">
        <v>1948</v>
      </c>
      <c r="C70" s="52" t="s">
        <v>0</v>
      </c>
      <c r="D70" s="52" t="s">
        <v>626</v>
      </c>
      <c r="E70" s="52" t="s">
        <v>266</v>
      </c>
      <c r="F70" s="52" t="s">
        <v>868</v>
      </c>
      <c r="G70" s="52">
        <v>3.0630000000000002</v>
      </c>
      <c r="H70" s="52" t="s">
        <v>363</v>
      </c>
      <c r="I70" s="57" t="s">
        <v>648</v>
      </c>
      <c r="J70" s="54" t="s">
        <v>1760</v>
      </c>
      <c r="K70" s="52" t="s">
        <v>1958</v>
      </c>
      <c r="L70" s="52" t="s">
        <v>2287</v>
      </c>
      <c r="M70" s="56"/>
      <c r="N70" s="53">
        <v>46008</v>
      </c>
      <c r="O70" s="54" t="s">
        <v>2288</v>
      </c>
      <c r="P70" s="54"/>
      <c r="Q70" s="54"/>
    </row>
    <row r="71" spans="1:17" ht="70.150000000000006" customHeight="1">
      <c r="A71" s="15">
        <v>70</v>
      </c>
      <c r="B71" s="15" t="s">
        <v>1948</v>
      </c>
      <c r="C71" s="15" t="s">
        <v>0</v>
      </c>
      <c r="D71" s="15" t="s">
        <v>626</v>
      </c>
      <c r="E71" s="15" t="s">
        <v>296</v>
      </c>
      <c r="F71" s="15" t="s">
        <v>869</v>
      </c>
      <c r="G71" s="15">
        <v>30.010999999999999</v>
      </c>
      <c r="H71" s="15" t="s">
        <v>361</v>
      </c>
      <c r="I71" s="15" t="s">
        <v>362</v>
      </c>
      <c r="J71" s="15"/>
      <c r="K71" s="18" t="s">
        <v>1604</v>
      </c>
      <c r="L71" s="15" t="s">
        <v>1599</v>
      </c>
      <c r="M71" s="16"/>
      <c r="N71" s="17">
        <v>45994</v>
      </c>
      <c r="O71" s="18" t="s">
        <v>1600</v>
      </c>
      <c r="P71" s="16" t="s">
        <v>1423</v>
      </c>
      <c r="Q71" s="18"/>
    </row>
    <row r="72" spans="1:17" ht="70.150000000000006" customHeight="1">
      <c r="A72" s="15">
        <v>71</v>
      </c>
      <c r="B72" s="15" t="s">
        <v>1948</v>
      </c>
      <c r="C72" s="15" t="s">
        <v>2</v>
      </c>
      <c r="D72" s="15" t="s">
        <v>626</v>
      </c>
      <c r="E72" s="15" t="s">
        <v>333</v>
      </c>
      <c r="F72" s="15" t="s">
        <v>870</v>
      </c>
      <c r="G72" s="15">
        <v>7.5529999999999999</v>
      </c>
      <c r="H72" s="15" t="s">
        <v>361</v>
      </c>
      <c r="I72" s="15" t="s">
        <v>362</v>
      </c>
      <c r="J72" s="15"/>
      <c r="K72" s="15" t="s">
        <v>1408</v>
      </c>
      <c r="L72" s="15" t="s">
        <v>1409</v>
      </c>
      <c r="M72" s="16"/>
      <c r="N72" s="17">
        <v>45986</v>
      </c>
      <c r="O72" s="18" t="s">
        <v>1410</v>
      </c>
      <c r="P72" s="18"/>
      <c r="Q72" s="18"/>
    </row>
    <row r="73" spans="1:17" ht="70.150000000000006" customHeight="1">
      <c r="A73" s="52">
        <v>72</v>
      </c>
      <c r="B73" s="52" t="s">
        <v>1948</v>
      </c>
      <c r="C73" s="52" t="s">
        <v>2</v>
      </c>
      <c r="D73" s="52" t="s">
        <v>626</v>
      </c>
      <c r="E73" s="52" t="s">
        <v>331</v>
      </c>
      <c r="F73" s="52" t="s">
        <v>871</v>
      </c>
      <c r="G73" s="52" t="s">
        <v>6</v>
      </c>
      <c r="H73" s="52" t="s">
        <v>363</v>
      </c>
      <c r="I73" s="57" t="s">
        <v>649</v>
      </c>
      <c r="J73" s="54" t="s">
        <v>1760</v>
      </c>
      <c r="K73" s="52" t="s">
        <v>1730</v>
      </c>
      <c r="L73" s="52" t="s">
        <v>2115</v>
      </c>
      <c r="M73" s="56"/>
      <c r="N73" s="53">
        <v>46007</v>
      </c>
      <c r="O73" s="54" t="s">
        <v>2246</v>
      </c>
      <c r="P73" s="54" t="s">
        <v>2289</v>
      </c>
      <c r="Q73" s="54"/>
    </row>
    <row r="74" spans="1:17" ht="70.150000000000006" customHeight="1">
      <c r="A74" s="52">
        <v>73</v>
      </c>
      <c r="B74" s="52" t="s">
        <v>1948</v>
      </c>
      <c r="C74" s="52" t="s">
        <v>2</v>
      </c>
      <c r="D74" s="52" t="s">
        <v>626</v>
      </c>
      <c r="E74" s="52" t="s">
        <v>330</v>
      </c>
      <c r="F74" s="52" t="s">
        <v>872</v>
      </c>
      <c r="G74" s="52" t="s">
        <v>6</v>
      </c>
      <c r="H74" s="52" t="s">
        <v>363</v>
      </c>
      <c r="I74" s="57" t="s">
        <v>650</v>
      </c>
      <c r="J74" s="54" t="s">
        <v>1760</v>
      </c>
      <c r="K74" s="52" t="s">
        <v>1730</v>
      </c>
      <c r="L74" s="52" t="s">
        <v>2115</v>
      </c>
      <c r="M74" s="56"/>
      <c r="N74" s="53">
        <v>46007</v>
      </c>
      <c r="O74" s="54" t="s">
        <v>2246</v>
      </c>
      <c r="P74" s="54" t="s">
        <v>2290</v>
      </c>
      <c r="Q74" s="54"/>
    </row>
    <row r="75" spans="1:17" ht="70.150000000000006" customHeight="1">
      <c r="A75" s="15">
        <v>74</v>
      </c>
      <c r="B75" s="15" t="s">
        <v>1948</v>
      </c>
      <c r="C75" s="15" t="s">
        <v>10</v>
      </c>
      <c r="D75" s="15" t="s">
        <v>626</v>
      </c>
      <c r="E75" s="15" t="s">
        <v>348</v>
      </c>
      <c r="F75" s="15" t="s">
        <v>873</v>
      </c>
      <c r="G75" s="15" t="s">
        <v>6</v>
      </c>
      <c r="H75" s="15" t="s">
        <v>363</v>
      </c>
      <c r="I75" s="19" t="s">
        <v>651</v>
      </c>
      <c r="J75" s="15"/>
      <c r="K75" s="15" t="s">
        <v>1659</v>
      </c>
      <c r="L75" s="15" t="s">
        <v>1660</v>
      </c>
      <c r="M75" s="16" t="s">
        <v>1661</v>
      </c>
      <c r="N75" s="16" t="s">
        <v>1661</v>
      </c>
      <c r="O75" s="18" t="s">
        <v>1652</v>
      </c>
      <c r="P75" s="18"/>
      <c r="Q75" s="18"/>
    </row>
    <row r="76" spans="1:17" ht="70.150000000000006" customHeight="1">
      <c r="A76" s="15">
        <v>75</v>
      </c>
      <c r="B76" s="15" t="s">
        <v>1948</v>
      </c>
      <c r="C76" s="15" t="s">
        <v>100</v>
      </c>
      <c r="D76" s="15" t="s">
        <v>626</v>
      </c>
      <c r="E76" s="15" t="s">
        <v>275</v>
      </c>
      <c r="F76" s="15" t="s">
        <v>874</v>
      </c>
      <c r="G76" s="15">
        <v>5.0869999999999997</v>
      </c>
      <c r="H76" s="15" t="s">
        <v>361</v>
      </c>
      <c r="I76" s="15" t="s">
        <v>362</v>
      </c>
      <c r="J76" s="15"/>
      <c r="K76" s="15" t="s">
        <v>1538</v>
      </c>
      <c r="L76" s="15" t="s">
        <v>1565</v>
      </c>
      <c r="M76" s="16" t="s">
        <v>1541</v>
      </c>
      <c r="N76" s="16" t="s">
        <v>1566</v>
      </c>
      <c r="O76" s="25" t="s">
        <v>1567</v>
      </c>
      <c r="P76" s="18" t="s">
        <v>1568</v>
      </c>
      <c r="Q76" s="18"/>
    </row>
    <row r="77" spans="1:17" ht="70.150000000000006" customHeight="1">
      <c r="A77" s="15">
        <v>76</v>
      </c>
      <c r="B77" s="15" t="s">
        <v>1948</v>
      </c>
      <c r="C77" s="15" t="s">
        <v>9</v>
      </c>
      <c r="D77" s="15" t="s">
        <v>626</v>
      </c>
      <c r="E77" s="15" t="s">
        <v>280</v>
      </c>
      <c r="F77" s="15" t="s">
        <v>875</v>
      </c>
      <c r="G77" s="15" t="s">
        <v>6</v>
      </c>
      <c r="H77" s="15" t="s">
        <v>363</v>
      </c>
      <c r="I77" s="19" t="s">
        <v>652</v>
      </c>
      <c r="J77" s="15"/>
      <c r="K77" s="15" t="s">
        <v>1386</v>
      </c>
      <c r="L77" s="15"/>
      <c r="M77" s="16" t="s">
        <v>1387</v>
      </c>
      <c r="N77" s="17">
        <v>45985</v>
      </c>
      <c r="O77" s="18" t="s">
        <v>1385</v>
      </c>
      <c r="P77" s="18"/>
      <c r="Q77" s="18"/>
    </row>
    <row r="78" spans="1:17" ht="70.150000000000006" customHeight="1">
      <c r="A78" s="15">
        <v>77</v>
      </c>
      <c r="B78" s="15" t="s">
        <v>1948</v>
      </c>
      <c r="C78" s="15" t="s">
        <v>2</v>
      </c>
      <c r="D78" s="15" t="s">
        <v>626</v>
      </c>
      <c r="E78" s="15" t="s">
        <v>137</v>
      </c>
      <c r="F78" s="15" t="s">
        <v>876</v>
      </c>
      <c r="G78" s="15">
        <v>7.7140000000000004</v>
      </c>
      <c r="H78" s="15" t="s">
        <v>361</v>
      </c>
      <c r="I78" s="15" t="s">
        <v>362</v>
      </c>
      <c r="J78" s="15"/>
      <c r="K78" s="15" t="s">
        <v>1408</v>
      </c>
      <c r="L78" s="15" t="s">
        <v>1421</v>
      </c>
      <c r="M78" s="16"/>
      <c r="N78" s="17">
        <v>45986</v>
      </c>
      <c r="O78" s="18" t="s">
        <v>1433</v>
      </c>
      <c r="P78" s="23" t="s">
        <v>1430</v>
      </c>
      <c r="Q78" s="24" t="s">
        <v>1429</v>
      </c>
    </row>
    <row r="79" spans="1:17" ht="70.150000000000006" customHeight="1">
      <c r="A79" s="52">
        <v>78</v>
      </c>
      <c r="B79" s="52" t="s">
        <v>1948</v>
      </c>
      <c r="C79" s="52" t="s">
        <v>0</v>
      </c>
      <c r="D79" s="52" t="s">
        <v>626</v>
      </c>
      <c r="E79" s="52" t="s">
        <v>157</v>
      </c>
      <c r="F79" s="52" t="s">
        <v>877</v>
      </c>
      <c r="G79" s="52">
        <v>10.353</v>
      </c>
      <c r="H79" s="52" t="s">
        <v>361</v>
      </c>
      <c r="I79" s="52" t="s">
        <v>362</v>
      </c>
      <c r="J79" s="52"/>
      <c r="K79" s="52" t="s">
        <v>1958</v>
      </c>
      <c r="L79" s="52" t="s">
        <v>1980</v>
      </c>
      <c r="M79" s="53">
        <v>45999</v>
      </c>
      <c r="N79" s="53">
        <v>45999</v>
      </c>
      <c r="O79" s="54" t="s">
        <v>1986</v>
      </c>
      <c r="P79" s="54" t="s">
        <v>1987</v>
      </c>
      <c r="Q79" s="54"/>
    </row>
    <row r="80" spans="1:17" ht="70.150000000000006" customHeight="1">
      <c r="A80" s="15">
        <v>79</v>
      </c>
      <c r="B80" s="15" t="s">
        <v>1948</v>
      </c>
      <c r="C80" s="15" t="s">
        <v>15</v>
      </c>
      <c r="D80" s="15" t="s">
        <v>626</v>
      </c>
      <c r="E80" s="15" t="s">
        <v>390</v>
      </c>
      <c r="F80" s="15" t="s">
        <v>878</v>
      </c>
      <c r="G80" s="15" t="s">
        <v>6</v>
      </c>
      <c r="H80" s="15" t="s">
        <v>363</v>
      </c>
      <c r="I80" s="19" t="s">
        <v>653</v>
      </c>
      <c r="J80" s="15"/>
      <c r="K80" s="15" t="s">
        <v>1538</v>
      </c>
      <c r="L80" s="15" t="s">
        <v>1557</v>
      </c>
      <c r="M80" s="16">
        <v>45986.708333333336</v>
      </c>
      <c r="N80" s="17">
        <v>45986</v>
      </c>
      <c r="O80" s="25" t="s">
        <v>1569</v>
      </c>
      <c r="P80" s="18" t="s">
        <v>1570</v>
      </c>
      <c r="Q80" s="18"/>
    </row>
    <row r="81" spans="1:17" ht="70.150000000000006" customHeight="1">
      <c r="A81" s="52">
        <v>80</v>
      </c>
      <c r="B81" s="52" t="s">
        <v>1948</v>
      </c>
      <c r="C81" s="52" t="s">
        <v>13</v>
      </c>
      <c r="D81" s="52" t="s">
        <v>626</v>
      </c>
      <c r="E81" s="52" t="s">
        <v>232</v>
      </c>
      <c r="F81" s="52" t="s">
        <v>879</v>
      </c>
      <c r="G81" s="52">
        <v>19.204999999999998</v>
      </c>
      <c r="H81" s="52" t="s">
        <v>361</v>
      </c>
      <c r="I81" s="52" t="s">
        <v>362</v>
      </c>
      <c r="J81" s="52"/>
      <c r="K81" s="52" t="s">
        <v>1348</v>
      </c>
      <c r="L81" s="52" t="s">
        <v>1989</v>
      </c>
      <c r="M81" s="56"/>
      <c r="N81" s="53"/>
      <c r="O81" s="54" t="s">
        <v>1963</v>
      </c>
      <c r="P81" s="54"/>
      <c r="Q81" s="54"/>
    </row>
    <row r="82" spans="1:17" ht="70.150000000000006" customHeight="1">
      <c r="A82" s="52">
        <v>81</v>
      </c>
      <c r="B82" s="52" t="s">
        <v>1948</v>
      </c>
      <c r="C82" s="52" t="s">
        <v>13</v>
      </c>
      <c r="D82" s="52" t="s">
        <v>626</v>
      </c>
      <c r="E82" s="52" t="s">
        <v>391</v>
      </c>
      <c r="F82" s="52" t="s">
        <v>880</v>
      </c>
      <c r="G82" s="52">
        <v>5.2229999999999999</v>
      </c>
      <c r="H82" s="52" t="s">
        <v>361</v>
      </c>
      <c r="I82" s="52" t="s">
        <v>362</v>
      </c>
      <c r="J82" s="52"/>
      <c r="K82" s="52" t="s">
        <v>1990</v>
      </c>
      <c r="L82" s="52" t="s">
        <v>1989</v>
      </c>
      <c r="M82" s="56"/>
      <c r="N82" s="53"/>
      <c r="O82" s="54" t="s">
        <v>1963</v>
      </c>
      <c r="P82" s="54"/>
      <c r="Q82" s="54"/>
    </row>
    <row r="83" spans="1:17" ht="70.150000000000006" customHeight="1">
      <c r="A83" s="52">
        <v>82</v>
      </c>
      <c r="B83" s="52" t="s">
        <v>1948</v>
      </c>
      <c r="C83" s="52" t="s">
        <v>0</v>
      </c>
      <c r="D83" s="52" t="s">
        <v>626</v>
      </c>
      <c r="E83" s="52" t="s">
        <v>324</v>
      </c>
      <c r="F83" s="52" t="s">
        <v>881</v>
      </c>
      <c r="G83" s="52">
        <v>45.481999999999999</v>
      </c>
      <c r="H83" s="52" t="s">
        <v>361</v>
      </c>
      <c r="I83" s="52" t="s">
        <v>362</v>
      </c>
      <c r="J83" s="52"/>
      <c r="K83" s="52" t="s">
        <v>2291</v>
      </c>
      <c r="L83" s="52" t="s">
        <v>2275</v>
      </c>
      <c r="M83" s="56">
        <v>0.75</v>
      </c>
      <c r="N83" s="53">
        <v>46006</v>
      </c>
      <c r="O83" s="54" t="s">
        <v>2247</v>
      </c>
      <c r="P83" s="54"/>
      <c r="Q83" s="54"/>
    </row>
    <row r="84" spans="1:17" ht="70.150000000000006" customHeight="1">
      <c r="A84" s="52">
        <v>83</v>
      </c>
      <c r="B84" s="52" t="s">
        <v>1948</v>
      </c>
      <c r="C84" s="52" t="s">
        <v>0</v>
      </c>
      <c r="D84" s="52" t="s">
        <v>626</v>
      </c>
      <c r="E84" s="52" t="s">
        <v>108</v>
      </c>
      <c r="F84" s="52" t="s">
        <v>882</v>
      </c>
      <c r="G84" s="52">
        <v>11.034000000000001</v>
      </c>
      <c r="H84" s="52" t="s">
        <v>361</v>
      </c>
      <c r="I84" s="52" t="s">
        <v>362</v>
      </c>
      <c r="J84" s="52"/>
      <c r="K84" s="52" t="s">
        <v>1958</v>
      </c>
      <c r="L84" s="52" t="s">
        <v>1991</v>
      </c>
      <c r="M84" s="53">
        <v>45999</v>
      </c>
      <c r="N84" s="53">
        <v>45999</v>
      </c>
      <c r="O84" s="54" t="s">
        <v>1993</v>
      </c>
      <c r="P84" s="54" t="s">
        <v>1994</v>
      </c>
      <c r="Q84" s="54"/>
    </row>
    <row r="85" spans="1:17" ht="70.150000000000006" customHeight="1">
      <c r="A85" s="15">
        <v>84</v>
      </c>
      <c r="B85" s="15" t="s">
        <v>1948</v>
      </c>
      <c r="C85" s="15" t="s">
        <v>2</v>
      </c>
      <c r="D85" s="15" t="s">
        <v>626</v>
      </c>
      <c r="E85" s="15" t="s">
        <v>273</v>
      </c>
      <c r="F85" s="15" t="s">
        <v>883</v>
      </c>
      <c r="G85" s="15">
        <v>20.219000000000001</v>
      </c>
      <c r="H85" s="15" t="s">
        <v>361</v>
      </c>
      <c r="I85" s="15" t="s">
        <v>362</v>
      </c>
      <c r="J85" s="15"/>
      <c r="K85" s="15" t="s">
        <v>1353</v>
      </c>
      <c r="L85" s="15" t="s">
        <v>1351</v>
      </c>
      <c r="M85" s="16"/>
      <c r="N85" s="17">
        <v>45985</v>
      </c>
      <c r="O85" s="18" t="s">
        <v>1354</v>
      </c>
      <c r="P85" s="18" t="s">
        <v>1355</v>
      </c>
      <c r="Q85" s="21" t="s">
        <v>1356</v>
      </c>
    </row>
    <row r="86" spans="1:17" ht="70.150000000000006" customHeight="1">
      <c r="A86" s="52">
        <v>85</v>
      </c>
      <c r="B86" s="52" t="s">
        <v>1948</v>
      </c>
      <c r="C86" s="52" t="s">
        <v>1</v>
      </c>
      <c r="D86" s="52" t="s">
        <v>626</v>
      </c>
      <c r="E86" s="52" t="s">
        <v>161</v>
      </c>
      <c r="F86" s="52" t="s">
        <v>884</v>
      </c>
      <c r="G86" s="52">
        <v>12.478999999999999</v>
      </c>
      <c r="H86" s="52" t="s">
        <v>361</v>
      </c>
      <c r="I86" s="52" t="s">
        <v>362</v>
      </c>
      <c r="J86" s="52"/>
      <c r="K86" s="52" t="s">
        <v>1348</v>
      </c>
      <c r="L86" s="52" t="s">
        <v>1971</v>
      </c>
      <c r="M86" s="56" t="s">
        <v>1983</v>
      </c>
      <c r="N86" s="53">
        <v>45996</v>
      </c>
      <c r="O86" s="54" t="s">
        <v>1995</v>
      </c>
      <c r="P86" s="54"/>
      <c r="Q86" s="54"/>
    </row>
    <row r="87" spans="1:17" ht="70.150000000000006" customHeight="1">
      <c r="A87" s="5">
        <v>86</v>
      </c>
      <c r="B87" s="49" t="s">
        <v>1948</v>
      </c>
      <c r="C87" s="5" t="s">
        <v>98</v>
      </c>
      <c r="D87" s="7" t="s">
        <v>626</v>
      </c>
      <c r="E87" s="5" t="s">
        <v>160</v>
      </c>
      <c r="F87" s="5" t="s">
        <v>885</v>
      </c>
      <c r="G87" s="5">
        <v>29.004999999999999</v>
      </c>
      <c r="H87" s="5" t="s">
        <v>361</v>
      </c>
      <c r="I87" s="5" t="s">
        <v>362</v>
      </c>
      <c r="J87" s="5"/>
      <c r="K87" s="8" t="s">
        <v>1348</v>
      </c>
      <c r="L87" s="5"/>
      <c r="M87" s="12"/>
      <c r="N87" s="9"/>
      <c r="O87" s="14"/>
      <c r="P87" s="14"/>
      <c r="Q87" s="14"/>
    </row>
    <row r="88" spans="1:17" ht="70.150000000000006" customHeight="1">
      <c r="A88" s="52">
        <v>87</v>
      </c>
      <c r="B88" s="52" t="s">
        <v>1948</v>
      </c>
      <c r="C88" s="52" t="s">
        <v>1</v>
      </c>
      <c r="D88" s="52" t="s">
        <v>626</v>
      </c>
      <c r="E88" s="52" t="s">
        <v>188</v>
      </c>
      <c r="F88" s="52" t="s">
        <v>886</v>
      </c>
      <c r="G88" s="52" t="s">
        <v>6</v>
      </c>
      <c r="H88" s="52" t="s">
        <v>363</v>
      </c>
      <c r="I88" s="57" t="s">
        <v>654</v>
      </c>
      <c r="J88" s="54" t="s">
        <v>1760</v>
      </c>
      <c r="K88" s="52" t="s">
        <v>1348</v>
      </c>
      <c r="L88" s="52" t="s">
        <v>1996</v>
      </c>
      <c r="M88" s="56" t="s">
        <v>1983</v>
      </c>
      <c r="N88" s="53">
        <v>45996</v>
      </c>
      <c r="O88" s="54" t="s">
        <v>1984</v>
      </c>
      <c r="P88" s="54"/>
      <c r="Q88" s="54"/>
    </row>
    <row r="89" spans="1:17" ht="70.150000000000006" customHeight="1">
      <c r="A89" s="52">
        <v>88</v>
      </c>
      <c r="B89" s="52" t="s">
        <v>1948</v>
      </c>
      <c r="C89" s="52" t="s">
        <v>13</v>
      </c>
      <c r="D89" s="52" t="s">
        <v>626</v>
      </c>
      <c r="E89" s="52" t="s">
        <v>214</v>
      </c>
      <c r="F89" s="52" t="s">
        <v>887</v>
      </c>
      <c r="G89" s="52">
        <v>6.2009999999999996</v>
      </c>
      <c r="H89" s="52" t="s">
        <v>361</v>
      </c>
      <c r="I89" s="52" t="s">
        <v>362</v>
      </c>
      <c r="J89" s="52"/>
      <c r="K89" s="52" t="s">
        <v>1997</v>
      </c>
      <c r="L89" s="52" t="s">
        <v>1998</v>
      </c>
      <c r="M89" s="58" t="s">
        <v>2000</v>
      </c>
      <c r="N89" s="58" t="s">
        <v>1999</v>
      </c>
      <c r="O89" s="54" t="s">
        <v>2001</v>
      </c>
      <c r="P89" s="54"/>
      <c r="Q89" s="54"/>
    </row>
    <row r="90" spans="1:17" ht="70.150000000000006" customHeight="1">
      <c r="A90" s="52">
        <v>89</v>
      </c>
      <c r="B90" s="52" t="s">
        <v>1948</v>
      </c>
      <c r="C90" s="52" t="s">
        <v>1</v>
      </c>
      <c r="D90" s="52" t="s">
        <v>626</v>
      </c>
      <c r="E90" s="52" t="s">
        <v>125</v>
      </c>
      <c r="F90" s="52" t="s">
        <v>888</v>
      </c>
      <c r="G90" s="52" t="s">
        <v>6</v>
      </c>
      <c r="H90" s="52" t="s">
        <v>363</v>
      </c>
      <c r="I90" s="57" t="s">
        <v>655</v>
      </c>
      <c r="J90" s="54" t="s">
        <v>1760</v>
      </c>
      <c r="K90" s="52" t="s">
        <v>1348</v>
      </c>
      <c r="L90" s="52" t="s">
        <v>1971</v>
      </c>
      <c r="M90" s="56" t="s">
        <v>1983</v>
      </c>
      <c r="N90" s="53">
        <v>45996</v>
      </c>
      <c r="O90" s="54" t="s">
        <v>1984</v>
      </c>
      <c r="P90" s="54"/>
      <c r="Q90" s="54"/>
    </row>
    <row r="91" spans="1:17" ht="70.150000000000006" customHeight="1">
      <c r="A91" s="52">
        <v>90</v>
      </c>
      <c r="B91" s="52" t="s">
        <v>1948</v>
      </c>
      <c r="C91" s="52" t="s">
        <v>2</v>
      </c>
      <c r="D91" s="52" t="s">
        <v>626</v>
      </c>
      <c r="E91" s="52" t="s">
        <v>392</v>
      </c>
      <c r="F91" s="52" t="s">
        <v>889</v>
      </c>
      <c r="G91" s="52">
        <v>119.807</v>
      </c>
      <c r="H91" s="52" t="s">
        <v>361</v>
      </c>
      <c r="I91" s="52" t="s">
        <v>362</v>
      </c>
      <c r="J91" s="52"/>
      <c r="K91" s="52" t="s">
        <v>2002</v>
      </c>
      <c r="L91" s="52" t="s">
        <v>1998</v>
      </c>
      <c r="M91" s="58" t="s">
        <v>1999</v>
      </c>
      <c r="N91" s="58" t="s">
        <v>1999</v>
      </c>
      <c r="O91" s="54" t="s">
        <v>1963</v>
      </c>
      <c r="P91" s="54"/>
      <c r="Q91" s="54"/>
    </row>
    <row r="92" spans="1:17" ht="70.150000000000006" customHeight="1">
      <c r="A92" s="5">
        <v>91</v>
      </c>
      <c r="B92" s="49" t="s">
        <v>1948</v>
      </c>
      <c r="C92" s="5" t="s">
        <v>23</v>
      </c>
      <c r="D92" s="7" t="s">
        <v>626</v>
      </c>
      <c r="E92" s="5" t="s">
        <v>167</v>
      </c>
      <c r="F92" s="5" t="s">
        <v>890</v>
      </c>
      <c r="G92" s="5">
        <v>21.297999999999998</v>
      </c>
      <c r="H92" s="5" t="s">
        <v>361</v>
      </c>
      <c r="I92" s="5" t="s">
        <v>362</v>
      </c>
      <c r="J92" s="5"/>
      <c r="K92" s="69" t="s">
        <v>2207</v>
      </c>
      <c r="L92" s="39" t="s">
        <v>2208</v>
      </c>
      <c r="M92" s="12"/>
      <c r="N92" s="9"/>
      <c r="O92" s="51"/>
      <c r="P92" s="70" t="s">
        <v>2209</v>
      </c>
      <c r="Q92" s="26" t="s">
        <v>1435</v>
      </c>
    </row>
    <row r="93" spans="1:17" ht="70.150000000000006" customHeight="1">
      <c r="A93" s="15">
        <v>92</v>
      </c>
      <c r="B93" s="15" t="s">
        <v>1948</v>
      </c>
      <c r="C93" s="15" t="s">
        <v>15</v>
      </c>
      <c r="D93" s="15" t="s">
        <v>626</v>
      </c>
      <c r="E93" s="15" t="s">
        <v>246</v>
      </c>
      <c r="F93" s="15" t="s">
        <v>891</v>
      </c>
      <c r="G93" s="15">
        <v>8.2460000000000004</v>
      </c>
      <c r="H93" s="15" t="s">
        <v>361</v>
      </c>
      <c r="I93" s="15" t="s">
        <v>362</v>
      </c>
      <c r="J93" s="15"/>
      <c r="K93" s="15" t="s">
        <v>1538</v>
      </c>
      <c r="L93" s="15" t="s">
        <v>1545</v>
      </c>
      <c r="M93" s="16" t="s">
        <v>1541</v>
      </c>
      <c r="N93" s="16" t="s">
        <v>1541</v>
      </c>
      <c r="O93" s="25" t="s">
        <v>1571</v>
      </c>
      <c r="P93" s="18"/>
      <c r="Q93" s="18"/>
    </row>
    <row r="94" spans="1:17" ht="70.150000000000006" customHeight="1">
      <c r="A94" s="5">
        <v>93</v>
      </c>
      <c r="B94" s="49" t="s">
        <v>1948</v>
      </c>
      <c r="C94" s="5" t="s">
        <v>0</v>
      </c>
      <c r="D94" s="7" t="s">
        <v>626</v>
      </c>
      <c r="E94" s="5" t="s">
        <v>158</v>
      </c>
      <c r="F94" s="5" t="s">
        <v>892</v>
      </c>
      <c r="G94" s="5">
        <v>5.883</v>
      </c>
      <c r="H94" s="5" t="s">
        <v>361</v>
      </c>
      <c r="I94" s="5" t="s">
        <v>362</v>
      </c>
      <c r="J94" s="5"/>
      <c r="K94" s="74" t="s">
        <v>2462</v>
      </c>
      <c r="L94" s="5"/>
      <c r="M94" s="12"/>
      <c r="N94" s="9"/>
      <c r="O94" s="14"/>
      <c r="P94" s="14"/>
      <c r="Q94" s="14"/>
    </row>
    <row r="95" spans="1:17" ht="70.150000000000006" customHeight="1">
      <c r="A95" s="15">
        <v>94</v>
      </c>
      <c r="B95" s="15" t="s">
        <v>1948</v>
      </c>
      <c r="C95" s="15" t="s">
        <v>2</v>
      </c>
      <c r="D95" s="15" t="s">
        <v>626</v>
      </c>
      <c r="E95" s="15" t="s">
        <v>393</v>
      </c>
      <c r="F95" s="15" t="s">
        <v>893</v>
      </c>
      <c r="G95" s="15">
        <v>12.202999999999999</v>
      </c>
      <c r="H95" s="15" t="s">
        <v>361</v>
      </c>
      <c r="I95" s="15" t="s">
        <v>362</v>
      </c>
      <c r="J95" s="15"/>
      <c r="K95" s="15" t="s">
        <v>1408</v>
      </c>
      <c r="L95" s="15" t="s">
        <v>1421</v>
      </c>
      <c r="M95" s="16"/>
      <c r="N95" s="17">
        <v>45986</v>
      </c>
      <c r="O95" s="18" t="s">
        <v>1433</v>
      </c>
      <c r="P95" s="23" t="s">
        <v>1430</v>
      </c>
      <c r="Q95" s="24" t="s">
        <v>1429</v>
      </c>
    </row>
    <row r="96" spans="1:17" ht="70.150000000000006" customHeight="1">
      <c r="A96" s="15">
        <v>95</v>
      </c>
      <c r="B96" s="15" t="s">
        <v>1948</v>
      </c>
      <c r="C96" s="15" t="s">
        <v>2</v>
      </c>
      <c r="D96" s="15" t="s">
        <v>626</v>
      </c>
      <c r="E96" s="15" t="s">
        <v>394</v>
      </c>
      <c r="F96" s="15" t="s">
        <v>894</v>
      </c>
      <c r="G96" s="15">
        <v>16.632000000000001</v>
      </c>
      <c r="H96" s="15" t="s">
        <v>361</v>
      </c>
      <c r="I96" s="15" t="s">
        <v>362</v>
      </c>
      <c r="J96" s="15"/>
      <c r="K96" s="15" t="s">
        <v>1408</v>
      </c>
      <c r="L96" s="15" t="s">
        <v>1421</v>
      </c>
      <c r="M96" s="16"/>
      <c r="N96" s="17">
        <v>45986</v>
      </c>
      <c r="O96" s="15" t="s">
        <v>1423</v>
      </c>
      <c r="P96" s="15" t="s">
        <v>1423</v>
      </c>
      <c r="Q96" s="18"/>
    </row>
    <row r="97" spans="1:17" ht="70.150000000000006" customHeight="1">
      <c r="A97" s="52">
        <v>96</v>
      </c>
      <c r="B97" s="52" t="s">
        <v>1948</v>
      </c>
      <c r="C97" s="52" t="s">
        <v>1</v>
      </c>
      <c r="D97" s="52" t="s">
        <v>626</v>
      </c>
      <c r="E97" s="52" t="s">
        <v>154</v>
      </c>
      <c r="F97" s="52" t="s">
        <v>895</v>
      </c>
      <c r="G97" s="52" t="s">
        <v>6</v>
      </c>
      <c r="H97" s="52" t="s">
        <v>363</v>
      </c>
      <c r="I97" s="57" t="s">
        <v>656</v>
      </c>
      <c r="J97" s="54" t="s">
        <v>1760</v>
      </c>
      <c r="K97" s="52" t="s">
        <v>1348</v>
      </c>
      <c r="L97" s="52" t="s">
        <v>2293</v>
      </c>
      <c r="M97" s="56" t="s">
        <v>2294</v>
      </c>
      <c r="N97" s="53">
        <v>46006</v>
      </c>
      <c r="O97" s="54" t="s">
        <v>2295</v>
      </c>
      <c r="P97" s="54"/>
      <c r="Q97" s="54"/>
    </row>
    <row r="98" spans="1:17" ht="70.150000000000006" customHeight="1">
      <c r="A98" s="52">
        <v>97</v>
      </c>
      <c r="B98" s="52" t="s">
        <v>1948</v>
      </c>
      <c r="C98" s="52" t="s">
        <v>2</v>
      </c>
      <c r="D98" s="52" t="s">
        <v>626</v>
      </c>
      <c r="E98" s="52" t="s">
        <v>276</v>
      </c>
      <c r="F98" s="52" t="s">
        <v>896</v>
      </c>
      <c r="G98" s="52" t="s">
        <v>6</v>
      </c>
      <c r="H98" s="52" t="s">
        <v>363</v>
      </c>
      <c r="I98" s="57" t="s">
        <v>657</v>
      </c>
      <c r="J98" s="54" t="s">
        <v>1760</v>
      </c>
      <c r="K98" s="52" t="s">
        <v>1730</v>
      </c>
      <c r="L98" s="52" t="s">
        <v>2117</v>
      </c>
      <c r="M98" s="56">
        <v>0.58333333333333337</v>
      </c>
      <c r="N98" s="53">
        <v>46008</v>
      </c>
      <c r="O98" s="54" t="s">
        <v>2296</v>
      </c>
      <c r="P98" s="54" t="s">
        <v>2297</v>
      </c>
      <c r="Q98" s="24" t="s">
        <v>1429</v>
      </c>
    </row>
    <row r="99" spans="1:17" ht="70.150000000000006" customHeight="1">
      <c r="A99" s="52">
        <v>98</v>
      </c>
      <c r="B99" s="52" t="s">
        <v>1948</v>
      </c>
      <c r="C99" s="52" t="s">
        <v>1</v>
      </c>
      <c r="D99" s="52" t="s">
        <v>626</v>
      </c>
      <c r="E99" s="52" t="s">
        <v>222</v>
      </c>
      <c r="F99" s="52" t="s">
        <v>897</v>
      </c>
      <c r="G99" s="52">
        <v>30.059000000000001</v>
      </c>
      <c r="H99" s="52" t="s">
        <v>361</v>
      </c>
      <c r="I99" s="52" t="s">
        <v>362</v>
      </c>
      <c r="J99" s="52"/>
      <c r="K99" s="52" t="s">
        <v>1348</v>
      </c>
      <c r="L99" s="52" t="s">
        <v>2278</v>
      </c>
      <c r="M99" s="56"/>
      <c r="N99" s="53">
        <v>46007</v>
      </c>
      <c r="O99" s="54" t="s">
        <v>2298</v>
      </c>
      <c r="P99" s="54" t="s">
        <v>2299</v>
      </c>
      <c r="Q99" s="54"/>
    </row>
    <row r="100" spans="1:17" ht="70.150000000000006" customHeight="1">
      <c r="A100" s="52">
        <v>99</v>
      </c>
      <c r="B100" s="52" t="s">
        <v>1948</v>
      </c>
      <c r="C100" s="52" t="s">
        <v>2</v>
      </c>
      <c r="D100" s="52" t="s">
        <v>626</v>
      </c>
      <c r="E100" s="52" t="s">
        <v>201</v>
      </c>
      <c r="F100" s="52" t="s">
        <v>898</v>
      </c>
      <c r="G100" s="52">
        <v>7.633</v>
      </c>
      <c r="H100" s="52" t="s">
        <v>361</v>
      </c>
      <c r="I100" s="52" t="s">
        <v>362</v>
      </c>
      <c r="J100" s="52"/>
      <c r="K100" s="52" t="s">
        <v>1348</v>
      </c>
      <c r="L100" s="52" t="s">
        <v>1988</v>
      </c>
      <c r="M100" s="58" t="s">
        <v>1999</v>
      </c>
      <c r="N100" s="58" t="s">
        <v>1999</v>
      </c>
      <c r="O100" s="54" t="s">
        <v>2003</v>
      </c>
      <c r="P100" s="54" t="s">
        <v>2004</v>
      </c>
      <c r="Q100" s="24" t="s">
        <v>1429</v>
      </c>
    </row>
    <row r="101" spans="1:17" ht="70.150000000000006" customHeight="1">
      <c r="A101" s="5">
        <v>100</v>
      </c>
      <c r="B101" s="49" t="s">
        <v>1948</v>
      </c>
      <c r="C101" s="5" t="s">
        <v>0</v>
      </c>
      <c r="D101" s="7" t="s">
        <v>626</v>
      </c>
      <c r="E101" s="5" t="s">
        <v>271</v>
      </c>
      <c r="F101" s="5" t="s">
        <v>899</v>
      </c>
      <c r="G101" s="5">
        <v>13.186999999999999</v>
      </c>
      <c r="H101" s="5" t="s">
        <v>361</v>
      </c>
      <c r="I101" s="5" t="s">
        <v>362</v>
      </c>
      <c r="J101" s="5"/>
      <c r="K101" s="40" t="s">
        <v>1612</v>
      </c>
      <c r="L101" s="39" t="s">
        <v>1613</v>
      </c>
      <c r="M101" s="12"/>
      <c r="N101" s="9" t="s">
        <v>1619</v>
      </c>
      <c r="O101" s="14"/>
      <c r="P101" s="14"/>
      <c r="Q101" s="14"/>
    </row>
    <row r="102" spans="1:17" ht="70.150000000000006" customHeight="1">
      <c r="A102" s="52">
        <v>101</v>
      </c>
      <c r="B102" s="52" t="s">
        <v>1948</v>
      </c>
      <c r="C102" s="52" t="s">
        <v>2</v>
      </c>
      <c r="D102" s="52" t="s">
        <v>626</v>
      </c>
      <c r="E102" s="52" t="s">
        <v>163</v>
      </c>
      <c r="F102" s="52" t="s">
        <v>900</v>
      </c>
      <c r="G102" s="52">
        <v>830.97199999999998</v>
      </c>
      <c r="H102" s="52" t="s">
        <v>361</v>
      </c>
      <c r="I102" s="52" t="s">
        <v>362</v>
      </c>
      <c r="J102" s="52"/>
      <c r="K102" s="52" t="s">
        <v>1730</v>
      </c>
      <c r="L102" s="52" t="s">
        <v>2300</v>
      </c>
      <c r="M102" s="53">
        <v>45950</v>
      </c>
      <c r="N102" s="53">
        <v>45950</v>
      </c>
      <c r="O102" s="54" t="s">
        <v>2301</v>
      </c>
      <c r="P102" s="54"/>
      <c r="Q102" s="54"/>
    </row>
    <row r="103" spans="1:17" ht="70.150000000000006" customHeight="1">
      <c r="A103" s="52">
        <v>102</v>
      </c>
      <c r="B103" s="52" t="s">
        <v>1948</v>
      </c>
      <c r="C103" s="52" t="s">
        <v>2</v>
      </c>
      <c r="D103" s="52" t="s">
        <v>626</v>
      </c>
      <c r="E103" s="52" t="s">
        <v>106</v>
      </c>
      <c r="F103" s="52" t="s">
        <v>901</v>
      </c>
      <c r="G103" s="52">
        <v>12.180999999999999</v>
      </c>
      <c r="H103" s="52" t="s">
        <v>361</v>
      </c>
      <c r="I103" s="52" t="s">
        <v>362</v>
      </c>
      <c r="J103" s="52"/>
      <c r="K103" s="52" t="s">
        <v>1348</v>
      </c>
      <c r="L103" s="52" t="s">
        <v>1988</v>
      </c>
      <c r="M103" s="58" t="s">
        <v>1999</v>
      </c>
      <c r="N103" s="58" t="s">
        <v>1999</v>
      </c>
      <c r="O103" s="54" t="s">
        <v>1963</v>
      </c>
      <c r="P103" s="54"/>
      <c r="Q103" s="54"/>
    </row>
    <row r="104" spans="1:17" ht="70.150000000000006" customHeight="1">
      <c r="A104" s="52">
        <v>103</v>
      </c>
      <c r="B104" s="52" t="s">
        <v>1948</v>
      </c>
      <c r="C104" s="52" t="s">
        <v>0</v>
      </c>
      <c r="D104" s="52" t="s">
        <v>626</v>
      </c>
      <c r="E104" s="52" t="s">
        <v>332</v>
      </c>
      <c r="F104" s="52" t="s">
        <v>902</v>
      </c>
      <c r="G104" s="52">
        <v>21.992000000000001</v>
      </c>
      <c r="H104" s="52" t="s">
        <v>361</v>
      </c>
      <c r="I104" s="52" t="s">
        <v>362</v>
      </c>
      <c r="J104" s="52"/>
      <c r="K104" s="52" t="s">
        <v>1348</v>
      </c>
      <c r="L104" s="52" t="s">
        <v>2005</v>
      </c>
      <c r="M104" s="53">
        <v>45999</v>
      </c>
      <c r="N104" s="53">
        <v>45999</v>
      </c>
      <c r="O104" s="54" t="s">
        <v>2006</v>
      </c>
      <c r="P104" s="54"/>
      <c r="Q104" s="54"/>
    </row>
    <row r="105" spans="1:17" ht="70.150000000000006" customHeight="1">
      <c r="A105" s="5">
        <v>104</v>
      </c>
      <c r="B105" s="49" t="s">
        <v>1948</v>
      </c>
      <c r="C105" s="5" t="s">
        <v>371</v>
      </c>
      <c r="D105" s="7" t="s">
        <v>626</v>
      </c>
      <c r="E105" s="5" t="s">
        <v>395</v>
      </c>
      <c r="F105" s="5" t="s">
        <v>903</v>
      </c>
      <c r="G105" s="5" t="s">
        <v>6</v>
      </c>
      <c r="H105" s="5" t="s">
        <v>361</v>
      </c>
      <c r="I105" s="5" t="s">
        <v>362</v>
      </c>
      <c r="J105" s="5"/>
      <c r="K105" s="8" t="s">
        <v>1348</v>
      </c>
      <c r="L105" s="5"/>
      <c r="M105" s="12"/>
      <c r="N105" s="9"/>
      <c r="O105" s="14"/>
      <c r="P105" s="14"/>
      <c r="Q105" s="14"/>
    </row>
    <row r="106" spans="1:17" ht="70.150000000000006" customHeight="1">
      <c r="A106" s="52">
        <v>105</v>
      </c>
      <c r="B106" s="52" t="s">
        <v>1948</v>
      </c>
      <c r="C106" s="52" t="s">
        <v>0</v>
      </c>
      <c r="D106" s="52" t="s">
        <v>626</v>
      </c>
      <c r="E106" s="52" t="s">
        <v>396</v>
      </c>
      <c r="F106" s="52" t="s">
        <v>904</v>
      </c>
      <c r="G106" s="52">
        <v>6.0469999999999997</v>
      </c>
      <c r="H106" s="52" t="s">
        <v>361</v>
      </c>
      <c r="I106" s="52" t="s">
        <v>362</v>
      </c>
      <c r="J106" s="52"/>
      <c r="K106" s="52" t="s">
        <v>1958</v>
      </c>
      <c r="L106" s="52" t="s">
        <v>1991</v>
      </c>
      <c r="M106" s="53">
        <v>45999</v>
      </c>
      <c r="N106" s="53">
        <v>45999</v>
      </c>
      <c r="O106" s="54" t="s">
        <v>2007</v>
      </c>
      <c r="P106" s="54" t="s">
        <v>1987</v>
      </c>
      <c r="Q106" s="54"/>
    </row>
    <row r="107" spans="1:17" ht="70.150000000000006" customHeight="1">
      <c r="A107" s="15">
        <v>106</v>
      </c>
      <c r="B107" s="15" t="s">
        <v>1948</v>
      </c>
      <c r="C107" s="15" t="s">
        <v>0</v>
      </c>
      <c r="D107" s="15" t="s">
        <v>626</v>
      </c>
      <c r="E107" s="15" t="s">
        <v>397</v>
      </c>
      <c r="F107" s="15" t="s">
        <v>905</v>
      </c>
      <c r="G107" s="15">
        <v>3.8530000000000002</v>
      </c>
      <c r="H107" s="15" t="s">
        <v>363</v>
      </c>
      <c r="I107" s="19" t="s">
        <v>658</v>
      </c>
      <c r="J107" s="25" t="s">
        <v>1517</v>
      </c>
      <c r="K107" s="18" t="s">
        <v>1513</v>
      </c>
      <c r="L107" s="18" t="s">
        <v>1514</v>
      </c>
      <c r="M107" s="33" t="s">
        <v>1518</v>
      </c>
      <c r="N107" s="34">
        <v>45986</v>
      </c>
      <c r="O107" s="35" t="s">
        <v>1519</v>
      </c>
      <c r="P107" s="18"/>
      <c r="Q107" s="18"/>
    </row>
    <row r="108" spans="1:17" ht="70.150000000000006" customHeight="1">
      <c r="A108" s="5">
        <v>107</v>
      </c>
      <c r="B108" s="49" t="s">
        <v>1948</v>
      </c>
      <c r="C108" s="5" t="s">
        <v>10</v>
      </c>
      <c r="D108" s="7" t="s">
        <v>626</v>
      </c>
      <c r="E108" s="5" t="s">
        <v>398</v>
      </c>
      <c r="F108" s="5" t="s">
        <v>906</v>
      </c>
      <c r="G108" s="5" t="s">
        <v>6</v>
      </c>
      <c r="H108" s="5" t="s">
        <v>363</v>
      </c>
      <c r="I108" s="10" t="s">
        <v>659</v>
      </c>
      <c r="J108" s="14" t="s">
        <v>1760</v>
      </c>
      <c r="K108" s="8" t="s">
        <v>1348</v>
      </c>
      <c r="L108" s="5"/>
      <c r="M108" s="12"/>
      <c r="N108" s="9"/>
      <c r="O108" s="14"/>
      <c r="P108" s="14"/>
      <c r="Q108" s="14"/>
    </row>
    <row r="109" spans="1:17" ht="70.150000000000006" customHeight="1">
      <c r="A109" s="52">
        <v>108</v>
      </c>
      <c r="B109" s="52" t="s">
        <v>1948</v>
      </c>
      <c r="C109" s="52" t="s">
        <v>2</v>
      </c>
      <c r="D109" s="52" t="s">
        <v>626</v>
      </c>
      <c r="E109" s="52" t="s">
        <v>242</v>
      </c>
      <c r="F109" s="52" t="s">
        <v>907</v>
      </c>
      <c r="G109" s="52">
        <v>12.579000000000001</v>
      </c>
      <c r="H109" s="52" t="s">
        <v>361</v>
      </c>
      <c r="I109" s="52" t="s">
        <v>362</v>
      </c>
      <c r="J109" s="52"/>
      <c r="K109" s="52" t="s">
        <v>1348</v>
      </c>
      <c r="L109" s="52" t="s">
        <v>2008</v>
      </c>
      <c r="M109" s="58" t="s">
        <v>1999</v>
      </c>
      <c r="N109" s="58" t="s">
        <v>1999</v>
      </c>
      <c r="O109" s="54" t="s">
        <v>1963</v>
      </c>
      <c r="P109" s="54"/>
      <c r="Q109" s="54"/>
    </row>
    <row r="110" spans="1:17" ht="70.150000000000006" customHeight="1">
      <c r="A110" s="5">
        <v>109</v>
      </c>
      <c r="B110" s="49" t="s">
        <v>1948</v>
      </c>
      <c r="C110" s="5" t="s">
        <v>0</v>
      </c>
      <c r="D110" s="7" t="s">
        <v>626</v>
      </c>
      <c r="E110" s="5" t="s">
        <v>315</v>
      </c>
      <c r="F110" s="5" t="s">
        <v>908</v>
      </c>
      <c r="G110" s="5">
        <v>4.1619999999999999</v>
      </c>
      <c r="H110" s="5" t="s">
        <v>363</v>
      </c>
      <c r="I110" s="10" t="s">
        <v>660</v>
      </c>
      <c r="J110" s="14" t="s">
        <v>1760</v>
      </c>
      <c r="K110" s="74" t="s">
        <v>2462</v>
      </c>
      <c r="L110" s="5"/>
      <c r="M110" s="12"/>
      <c r="N110" s="9"/>
      <c r="O110" s="14"/>
      <c r="P110" s="14"/>
      <c r="Q110" s="14"/>
    </row>
    <row r="111" spans="1:17" ht="70.150000000000006" customHeight="1">
      <c r="A111" s="52">
        <v>110</v>
      </c>
      <c r="B111" s="52" t="s">
        <v>1948</v>
      </c>
      <c r="C111" s="52" t="s">
        <v>2</v>
      </c>
      <c r="D111" s="52" t="s">
        <v>626</v>
      </c>
      <c r="E111" s="52" t="s">
        <v>399</v>
      </c>
      <c r="F111" s="52" t="s">
        <v>909</v>
      </c>
      <c r="G111" s="52">
        <v>30.021999999999998</v>
      </c>
      <c r="H111" s="52" t="s">
        <v>361</v>
      </c>
      <c r="I111" s="52" t="s">
        <v>362</v>
      </c>
      <c r="J111" s="52"/>
      <c r="K111" s="52" t="s">
        <v>2009</v>
      </c>
      <c r="L111" s="52" t="s">
        <v>1988</v>
      </c>
      <c r="M111" s="58" t="s">
        <v>1999</v>
      </c>
      <c r="N111" s="58" t="s">
        <v>1999</v>
      </c>
      <c r="O111" s="54" t="s">
        <v>1963</v>
      </c>
      <c r="P111" s="54"/>
      <c r="Q111" s="54"/>
    </row>
    <row r="112" spans="1:17" ht="70.150000000000006" customHeight="1">
      <c r="A112" s="5">
        <v>111</v>
      </c>
      <c r="B112" s="49" t="s">
        <v>1948</v>
      </c>
      <c r="C112" s="5" t="s">
        <v>0</v>
      </c>
      <c r="D112" s="7" t="s">
        <v>626</v>
      </c>
      <c r="E112" s="5" t="s">
        <v>400</v>
      </c>
      <c r="F112" s="5" t="s">
        <v>910</v>
      </c>
      <c r="G112" s="5">
        <v>3.948</v>
      </c>
      <c r="H112" s="5" t="s">
        <v>363</v>
      </c>
      <c r="I112" s="10" t="s">
        <v>661</v>
      </c>
      <c r="J112" s="14" t="s">
        <v>1760</v>
      </c>
      <c r="K112" s="74" t="s">
        <v>2462</v>
      </c>
      <c r="L112" s="5"/>
      <c r="M112" s="12"/>
      <c r="N112" s="9"/>
      <c r="O112" s="14"/>
      <c r="P112" s="14"/>
      <c r="Q112" s="14"/>
    </row>
    <row r="113" spans="1:17" ht="70.150000000000006" customHeight="1">
      <c r="A113" s="5">
        <v>112</v>
      </c>
      <c r="B113" s="49" t="s">
        <v>1948</v>
      </c>
      <c r="C113" s="5" t="s">
        <v>0</v>
      </c>
      <c r="D113" s="7" t="s">
        <v>626</v>
      </c>
      <c r="E113" s="5" t="s">
        <v>224</v>
      </c>
      <c r="F113" s="5" t="s">
        <v>911</v>
      </c>
      <c r="G113" s="5">
        <v>3.161</v>
      </c>
      <c r="H113" s="5" t="s">
        <v>363</v>
      </c>
      <c r="I113" s="10" t="s">
        <v>662</v>
      </c>
      <c r="J113" s="14" t="s">
        <v>1760</v>
      </c>
      <c r="K113" s="74" t="s">
        <v>2462</v>
      </c>
      <c r="L113" s="5"/>
      <c r="M113" s="12"/>
      <c r="N113" s="9"/>
      <c r="O113" s="14"/>
      <c r="P113" s="14"/>
      <c r="Q113" s="14"/>
    </row>
    <row r="114" spans="1:17" ht="70.150000000000006" customHeight="1">
      <c r="A114" s="52">
        <v>113</v>
      </c>
      <c r="B114" s="52" t="s">
        <v>1948</v>
      </c>
      <c r="C114" s="52" t="s">
        <v>0</v>
      </c>
      <c r="D114" s="52" t="s">
        <v>626</v>
      </c>
      <c r="E114" s="52" t="s">
        <v>401</v>
      </c>
      <c r="F114" s="52" t="s">
        <v>912</v>
      </c>
      <c r="G114" s="52">
        <v>11.56</v>
      </c>
      <c r="H114" s="52" t="s">
        <v>361</v>
      </c>
      <c r="I114" s="52" t="s">
        <v>362</v>
      </c>
      <c r="J114" s="52"/>
      <c r="K114" s="52" t="s">
        <v>1348</v>
      </c>
      <c r="L114" s="52" t="s">
        <v>1965</v>
      </c>
      <c r="M114" s="56"/>
      <c r="N114" s="53">
        <v>46000</v>
      </c>
      <c r="O114" s="54" t="s">
        <v>1379</v>
      </c>
      <c r="P114" s="54"/>
      <c r="Q114" s="54"/>
    </row>
    <row r="115" spans="1:17" ht="70.150000000000006" customHeight="1">
      <c r="A115" s="52">
        <v>114</v>
      </c>
      <c r="B115" s="52" t="s">
        <v>1948</v>
      </c>
      <c r="C115" s="52" t="s">
        <v>1</v>
      </c>
      <c r="D115" s="52" t="s">
        <v>626</v>
      </c>
      <c r="E115" s="52" t="s">
        <v>216</v>
      </c>
      <c r="F115" s="52" t="s">
        <v>913</v>
      </c>
      <c r="G115" s="52" t="s">
        <v>6</v>
      </c>
      <c r="H115" s="52" t="s">
        <v>363</v>
      </c>
      <c r="I115" s="57" t="s">
        <v>663</v>
      </c>
      <c r="J115" s="54" t="s">
        <v>1760</v>
      </c>
      <c r="K115" s="52" t="s">
        <v>1348</v>
      </c>
      <c r="L115" s="52" t="s">
        <v>2010</v>
      </c>
      <c r="M115" s="56"/>
      <c r="N115" s="53">
        <v>46000</v>
      </c>
      <c r="O115" s="54" t="s">
        <v>2011</v>
      </c>
      <c r="P115" s="54"/>
      <c r="Q115" s="54"/>
    </row>
    <row r="116" spans="1:17" ht="70.150000000000006" customHeight="1">
      <c r="A116" s="15">
        <v>115</v>
      </c>
      <c r="B116" s="15" t="s">
        <v>1948</v>
      </c>
      <c r="C116" s="15" t="s">
        <v>0</v>
      </c>
      <c r="D116" s="15" t="s">
        <v>626</v>
      </c>
      <c r="E116" s="15" t="s">
        <v>182</v>
      </c>
      <c r="F116" s="15" t="s">
        <v>914</v>
      </c>
      <c r="G116" s="15" t="s">
        <v>6</v>
      </c>
      <c r="H116" s="15" t="s">
        <v>363</v>
      </c>
      <c r="I116" s="19" t="s">
        <v>365</v>
      </c>
      <c r="J116" s="15"/>
      <c r="K116" s="15" t="s">
        <v>1367</v>
      </c>
      <c r="L116" s="15" t="s">
        <v>1731</v>
      </c>
      <c r="M116" s="16">
        <v>0.75</v>
      </c>
      <c r="N116" s="17">
        <v>45996</v>
      </c>
      <c r="O116" s="18" t="s">
        <v>1732</v>
      </c>
      <c r="P116" s="18" t="s">
        <v>1733</v>
      </c>
      <c r="Q116" s="24" t="s">
        <v>1429</v>
      </c>
    </row>
    <row r="117" spans="1:17" ht="70.150000000000006" customHeight="1">
      <c r="A117" s="15">
        <v>116</v>
      </c>
      <c r="B117" s="15" t="s">
        <v>1948</v>
      </c>
      <c r="C117" s="15" t="s">
        <v>0</v>
      </c>
      <c r="D117" s="15" t="s">
        <v>626</v>
      </c>
      <c r="E117" s="15" t="s">
        <v>259</v>
      </c>
      <c r="F117" s="15" t="s">
        <v>914</v>
      </c>
      <c r="G117" s="15" t="s">
        <v>6</v>
      </c>
      <c r="H117" s="15" t="s">
        <v>363</v>
      </c>
      <c r="I117" s="19" t="s">
        <v>664</v>
      </c>
      <c r="J117" s="15"/>
      <c r="K117" s="15" t="s">
        <v>1367</v>
      </c>
      <c r="L117" s="15" t="s">
        <v>1734</v>
      </c>
      <c r="M117" s="16">
        <v>0.75</v>
      </c>
      <c r="N117" s="17">
        <v>45996</v>
      </c>
      <c r="O117" s="18" t="s">
        <v>1735</v>
      </c>
      <c r="P117" s="18" t="s">
        <v>1736</v>
      </c>
      <c r="Q117" s="24" t="s">
        <v>1429</v>
      </c>
    </row>
    <row r="118" spans="1:17" ht="70.150000000000006" customHeight="1">
      <c r="A118" s="15">
        <v>117</v>
      </c>
      <c r="B118" s="15" t="s">
        <v>1948</v>
      </c>
      <c r="C118" s="15" t="s">
        <v>10</v>
      </c>
      <c r="D118" s="15" t="s">
        <v>626</v>
      </c>
      <c r="E118" s="15" t="s">
        <v>11</v>
      </c>
      <c r="F118" s="15" t="s">
        <v>915</v>
      </c>
      <c r="G118" s="15">
        <v>3.7130000000000001</v>
      </c>
      <c r="H118" s="15" t="s">
        <v>363</v>
      </c>
      <c r="I118" s="19" t="s">
        <v>665</v>
      </c>
      <c r="J118" s="15"/>
      <c r="K118" s="15" t="s">
        <v>1659</v>
      </c>
      <c r="L118" s="15" t="s">
        <v>1647</v>
      </c>
      <c r="M118" s="16" t="s">
        <v>1662</v>
      </c>
      <c r="N118" s="16" t="s">
        <v>1662</v>
      </c>
      <c r="O118" s="18" t="s">
        <v>1652</v>
      </c>
      <c r="P118" s="18"/>
      <c r="Q118" s="18"/>
    </row>
    <row r="119" spans="1:17" ht="70.150000000000006" customHeight="1">
      <c r="A119" s="15">
        <v>118</v>
      </c>
      <c r="B119" s="15" t="s">
        <v>1948</v>
      </c>
      <c r="C119" s="15" t="s">
        <v>10</v>
      </c>
      <c r="D119" s="15" t="s">
        <v>626</v>
      </c>
      <c r="E119" s="15" t="s">
        <v>17</v>
      </c>
      <c r="F119" s="15" t="s">
        <v>916</v>
      </c>
      <c r="G119" s="15">
        <v>3.8530000000000002</v>
      </c>
      <c r="H119" s="15" t="s">
        <v>363</v>
      </c>
      <c r="I119" s="19" t="s">
        <v>666</v>
      </c>
      <c r="J119" s="15"/>
      <c r="K119" s="15" t="s">
        <v>1659</v>
      </c>
      <c r="L119" s="15" t="s">
        <v>1647</v>
      </c>
      <c r="M119" s="16" t="s">
        <v>1662</v>
      </c>
      <c r="N119" s="16" t="s">
        <v>1662</v>
      </c>
      <c r="O119" s="18" t="s">
        <v>1652</v>
      </c>
      <c r="P119" s="18"/>
      <c r="Q119" s="18"/>
    </row>
    <row r="120" spans="1:17" ht="70.150000000000006" customHeight="1">
      <c r="A120" s="5">
        <v>119</v>
      </c>
      <c r="B120" s="49" t="s">
        <v>1948</v>
      </c>
      <c r="C120" s="5" t="s">
        <v>0</v>
      </c>
      <c r="D120" s="7" t="s">
        <v>626</v>
      </c>
      <c r="E120" s="5" t="s">
        <v>402</v>
      </c>
      <c r="F120" s="5" t="s">
        <v>917</v>
      </c>
      <c r="G120" s="5">
        <v>4.8609999999999998</v>
      </c>
      <c r="H120" s="5" t="s">
        <v>363</v>
      </c>
      <c r="I120" s="10" t="s">
        <v>667</v>
      </c>
      <c r="J120" s="14" t="s">
        <v>1760</v>
      </c>
      <c r="K120" s="8" t="s">
        <v>1348</v>
      </c>
      <c r="L120" s="5"/>
      <c r="M120" s="12"/>
      <c r="N120" s="9"/>
      <c r="O120" s="14"/>
      <c r="P120" s="14"/>
      <c r="Q120" s="14"/>
    </row>
    <row r="121" spans="1:17" ht="70.150000000000006" customHeight="1">
      <c r="A121" s="15">
        <v>120</v>
      </c>
      <c r="B121" s="15" t="s">
        <v>1948</v>
      </c>
      <c r="C121" s="15" t="s">
        <v>2</v>
      </c>
      <c r="D121" s="15" t="s">
        <v>626</v>
      </c>
      <c r="E121" s="15" t="s">
        <v>192</v>
      </c>
      <c r="F121" s="15" t="s">
        <v>918</v>
      </c>
      <c r="G121" s="15">
        <v>4.0469999999999997</v>
      </c>
      <c r="H121" s="15" t="s">
        <v>363</v>
      </c>
      <c r="I121" s="19" t="s">
        <v>668</v>
      </c>
      <c r="J121" s="15"/>
      <c r="K121" s="15" t="s">
        <v>1408</v>
      </c>
      <c r="L121" s="15" t="s">
        <v>1421</v>
      </c>
      <c r="M121" s="16"/>
      <c r="N121" s="17">
        <v>45986</v>
      </c>
      <c r="O121" s="15" t="s">
        <v>1423</v>
      </c>
      <c r="P121" s="15" t="s">
        <v>1423</v>
      </c>
      <c r="Q121" s="18"/>
    </row>
    <row r="122" spans="1:17" ht="70.150000000000006" customHeight="1">
      <c r="A122" s="15">
        <v>121</v>
      </c>
      <c r="B122" s="15" t="s">
        <v>1948</v>
      </c>
      <c r="C122" s="15" t="s">
        <v>9</v>
      </c>
      <c r="D122" s="15" t="s">
        <v>626</v>
      </c>
      <c r="E122" s="15" t="s">
        <v>44</v>
      </c>
      <c r="F122" s="15" t="s">
        <v>919</v>
      </c>
      <c r="G122" s="15">
        <v>19.853999999999999</v>
      </c>
      <c r="H122" s="15" t="s">
        <v>363</v>
      </c>
      <c r="I122" s="19" t="s">
        <v>669</v>
      </c>
      <c r="J122" s="15"/>
      <c r="K122" s="15" t="s">
        <v>1386</v>
      </c>
      <c r="L122" s="15"/>
      <c r="M122" s="16" t="s">
        <v>1388</v>
      </c>
      <c r="N122" s="17">
        <v>45985</v>
      </c>
      <c r="O122" s="18" t="s">
        <v>1389</v>
      </c>
      <c r="P122" s="18"/>
      <c r="Q122" s="18"/>
    </row>
    <row r="123" spans="1:17" ht="70.150000000000006" customHeight="1">
      <c r="A123" s="5">
        <v>122</v>
      </c>
      <c r="B123" s="49" t="s">
        <v>1948</v>
      </c>
      <c r="C123" s="5" t="s">
        <v>10</v>
      </c>
      <c r="D123" s="7" t="s">
        <v>626</v>
      </c>
      <c r="E123" s="5" t="s">
        <v>403</v>
      </c>
      <c r="F123" s="5" t="s">
        <v>920</v>
      </c>
      <c r="G123" s="5">
        <v>3.89</v>
      </c>
      <c r="H123" s="5" t="s">
        <v>363</v>
      </c>
      <c r="I123" s="10" t="s">
        <v>670</v>
      </c>
      <c r="J123" s="14" t="s">
        <v>1760</v>
      </c>
      <c r="K123" s="8" t="s">
        <v>1348</v>
      </c>
      <c r="L123" s="5"/>
      <c r="M123" s="12"/>
      <c r="N123" s="9"/>
      <c r="O123" s="14"/>
      <c r="P123" s="14"/>
      <c r="Q123" s="14"/>
    </row>
    <row r="124" spans="1:17" ht="70.150000000000006" customHeight="1">
      <c r="A124" s="15">
        <v>123</v>
      </c>
      <c r="B124" s="15" t="s">
        <v>1948</v>
      </c>
      <c r="C124" s="15" t="s">
        <v>0</v>
      </c>
      <c r="D124" s="15" t="s">
        <v>626</v>
      </c>
      <c r="E124" s="15" t="s">
        <v>187</v>
      </c>
      <c r="F124" s="15" t="s">
        <v>921</v>
      </c>
      <c r="G124" s="15" t="s">
        <v>6</v>
      </c>
      <c r="H124" s="15" t="s">
        <v>363</v>
      </c>
      <c r="I124" s="19" t="s">
        <v>366</v>
      </c>
      <c r="J124" s="15"/>
      <c r="K124" s="15" t="s">
        <v>1737</v>
      </c>
      <c r="L124" s="15" t="s">
        <v>1738</v>
      </c>
      <c r="M124" s="16">
        <v>0.39583333333333331</v>
      </c>
      <c r="N124" s="17">
        <v>45995</v>
      </c>
      <c r="O124" s="18" t="s">
        <v>1739</v>
      </c>
      <c r="P124" s="18"/>
      <c r="Q124" s="18"/>
    </row>
    <row r="125" spans="1:17" ht="70.150000000000006" customHeight="1">
      <c r="A125" s="15">
        <v>124</v>
      </c>
      <c r="B125" s="15" t="s">
        <v>1948</v>
      </c>
      <c r="C125" s="15" t="s">
        <v>10</v>
      </c>
      <c r="D125" s="15" t="s">
        <v>626</v>
      </c>
      <c r="E125" s="15" t="s">
        <v>63</v>
      </c>
      <c r="F125" s="15" t="s">
        <v>922</v>
      </c>
      <c r="G125" s="15">
        <v>12.077</v>
      </c>
      <c r="H125" s="15" t="s">
        <v>363</v>
      </c>
      <c r="I125" s="19" t="s">
        <v>671</v>
      </c>
      <c r="J125" s="15"/>
      <c r="K125" s="15" t="s">
        <v>1663</v>
      </c>
      <c r="L125" s="15" t="s">
        <v>1658</v>
      </c>
      <c r="M125" s="16" t="s">
        <v>1664</v>
      </c>
      <c r="N125" s="16" t="s">
        <v>1657</v>
      </c>
      <c r="O125" s="18" t="s">
        <v>1651</v>
      </c>
      <c r="P125" s="18"/>
      <c r="Q125" s="18"/>
    </row>
    <row r="126" spans="1:17" ht="70.150000000000006" customHeight="1">
      <c r="A126" s="5">
        <v>125</v>
      </c>
      <c r="B126" s="49" t="s">
        <v>1948</v>
      </c>
      <c r="C126" s="5" t="s">
        <v>10</v>
      </c>
      <c r="D126" s="7" t="s">
        <v>626</v>
      </c>
      <c r="E126" s="5" t="s">
        <v>404</v>
      </c>
      <c r="F126" s="5" t="s">
        <v>923</v>
      </c>
      <c r="G126" s="5" t="s">
        <v>6</v>
      </c>
      <c r="H126" s="5" t="s">
        <v>363</v>
      </c>
      <c r="I126" s="10" t="s">
        <v>672</v>
      </c>
      <c r="J126" s="14" t="s">
        <v>1760</v>
      </c>
      <c r="K126" s="8" t="s">
        <v>1348</v>
      </c>
      <c r="L126" s="5"/>
      <c r="M126" s="12"/>
      <c r="N126" s="9"/>
      <c r="O126" s="14"/>
      <c r="P126" s="14"/>
      <c r="Q126" s="14"/>
    </row>
    <row r="127" spans="1:17" ht="70.150000000000006" customHeight="1">
      <c r="A127" s="5">
        <v>126</v>
      </c>
      <c r="B127" s="49" t="s">
        <v>1948</v>
      </c>
      <c r="C127" s="5" t="s">
        <v>9</v>
      </c>
      <c r="D127" s="7" t="s">
        <v>626</v>
      </c>
      <c r="E127" s="5" t="s">
        <v>73</v>
      </c>
      <c r="F127" s="5" t="s">
        <v>924</v>
      </c>
      <c r="G127" s="5">
        <v>6.2080000000000002</v>
      </c>
      <c r="H127" s="5" t="s">
        <v>361</v>
      </c>
      <c r="I127" s="5" t="s">
        <v>362</v>
      </c>
      <c r="J127" s="39"/>
      <c r="K127" s="67" t="s">
        <v>1386</v>
      </c>
      <c r="L127" s="5" t="s">
        <v>2468</v>
      </c>
      <c r="M127" s="12"/>
      <c r="N127" s="9"/>
      <c r="O127" s="14"/>
      <c r="P127" s="14"/>
      <c r="Q127" s="14"/>
    </row>
    <row r="128" spans="1:17" ht="70.150000000000006" customHeight="1">
      <c r="A128" s="52">
        <v>127</v>
      </c>
      <c r="B128" s="52" t="s">
        <v>1948</v>
      </c>
      <c r="C128" s="52" t="s">
        <v>2</v>
      </c>
      <c r="D128" s="52" t="s">
        <v>626</v>
      </c>
      <c r="E128" s="52" t="s">
        <v>405</v>
      </c>
      <c r="F128" s="52" t="s">
        <v>925</v>
      </c>
      <c r="G128" s="52">
        <v>6.1459999999999999</v>
      </c>
      <c r="H128" s="52" t="s">
        <v>361</v>
      </c>
      <c r="I128" s="52" t="s">
        <v>362</v>
      </c>
      <c r="J128" s="52"/>
      <c r="K128" s="52" t="s">
        <v>1348</v>
      </c>
      <c r="L128" s="52" t="s">
        <v>1988</v>
      </c>
      <c r="M128" s="58" t="s">
        <v>1999</v>
      </c>
      <c r="N128" s="58" t="s">
        <v>1999</v>
      </c>
      <c r="O128" s="54" t="s">
        <v>1963</v>
      </c>
      <c r="P128" s="54"/>
      <c r="Q128" s="54"/>
    </row>
    <row r="129" spans="1:17" ht="70.150000000000006" customHeight="1">
      <c r="A129" s="52">
        <v>128</v>
      </c>
      <c r="B129" s="52" t="s">
        <v>1948</v>
      </c>
      <c r="C129" s="52" t="s">
        <v>2</v>
      </c>
      <c r="D129" s="52" t="s">
        <v>626</v>
      </c>
      <c r="E129" s="52" t="s">
        <v>406</v>
      </c>
      <c r="F129" s="52" t="s">
        <v>926</v>
      </c>
      <c r="G129" s="52">
        <v>9.6479999999999997</v>
      </c>
      <c r="H129" s="52" t="s">
        <v>361</v>
      </c>
      <c r="I129" s="52" t="s">
        <v>362</v>
      </c>
      <c r="J129" s="52"/>
      <c r="K129" s="52" t="s">
        <v>1348</v>
      </c>
      <c r="L129" s="52" t="s">
        <v>1988</v>
      </c>
      <c r="M129" s="58" t="s">
        <v>1999</v>
      </c>
      <c r="N129" s="58" t="s">
        <v>1999</v>
      </c>
      <c r="O129" s="54" t="s">
        <v>1963</v>
      </c>
      <c r="P129" s="54"/>
      <c r="Q129" s="54"/>
    </row>
    <row r="130" spans="1:17" ht="70.150000000000006" customHeight="1">
      <c r="A130" s="52">
        <v>129</v>
      </c>
      <c r="B130" s="52" t="s">
        <v>1948</v>
      </c>
      <c r="C130" s="52" t="s">
        <v>0</v>
      </c>
      <c r="D130" s="52" t="s">
        <v>626</v>
      </c>
      <c r="E130" s="52" t="s">
        <v>223</v>
      </c>
      <c r="F130" s="52" t="s">
        <v>927</v>
      </c>
      <c r="G130" s="52">
        <v>39.53</v>
      </c>
      <c r="H130" s="52" t="s">
        <v>361</v>
      </c>
      <c r="I130" s="52" t="s">
        <v>362</v>
      </c>
      <c r="J130" s="52"/>
      <c r="K130" s="52" t="s">
        <v>2012</v>
      </c>
      <c r="L130" s="52" t="s">
        <v>1974</v>
      </c>
      <c r="M130" s="53">
        <v>45999</v>
      </c>
      <c r="N130" s="53">
        <v>45999</v>
      </c>
      <c r="O130" s="54" t="s">
        <v>2014</v>
      </c>
      <c r="P130" s="54" t="s">
        <v>2015</v>
      </c>
      <c r="Q130" s="54"/>
    </row>
    <row r="131" spans="1:17" ht="70.150000000000006" customHeight="1">
      <c r="A131" s="15">
        <v>130</v>
      </c>
      <c r="B131" s="15" t="s">
        <v>1948</v>
      </c>
      <c r="C131" s="15" t="s">
        <v>8</v>
      </c>
      <c r="D131" s="15" t="s">
        <v>626</v>
      </c>
      <c r="E131" s="15" t="s">
        <v>295</v>
      </c>
      <c r="F131" s="15" t="s">
        <v>928</v>
      </c>
      <c r="G131" s="15">
        <v>19.904</v>
      </c>
      <c r="H131" s="15" t="s">
        <v>361</v>
      </c>
      <c r="I131" s="15" t="s">
        <v>362</v>
      </c>
      <c r="J131" s="15"/>
      <c r="K131" s="15" t="s">
        <v>2471</v>
      </c>
      <c r="L131" s="15" t="s">
        <v>1503</v>
      </c>
      <c r="M131" s="16">
        <v>45981</v>
      </c>
      <c r="N131" s="17">
        <v>45981</v>
      </c>
      <c r="O131" s="18" t="s">
        <v>1505</v>
      </c>
      <c r="P131" s="18"/>
      <c r="Q131" s="18"/>
    </row>
    <row r="132" spans="1:17" ht="70.150000000000006" customHeight="1">
      <c r="A132" s="5">
        <v>131</v>
      </c>
      <c r="B132" s="49" t="s">
        <v>1948</v>
      </c>
      <c r="C132" s="5" t="s">
        <v>0</v>
      </c>
      <c r="D132" s="7" t="s">
        <v>626</v>
      </c>
      <c r="E132" s="5" t="s">
        <v>191</v>
      </c>
      <c r="F132" s="5" t="s">
        <v>929</v>
      </c>
      <c r="G132" s="5">
        <v>9.0399999999999991</v>
      </c>
      <c r="H132" s="5" t="s">
        <v>363</v>
      </c>
      <c r="I132" s="10" t="s">
        <v>673</v>
      </c>
      <c r="J132" s="14" t="s">
        <v>1760</v>
      </c>
      <c r="K132" s="86" t="s">
        <v>1348</v>
      </c>
      <c r="L132" s="5"/>
      <c r="M132" s="12"/>
      <c r="N132" s="9"/>
      <c r="O132" s="14"/>
      <c r="P132" s="14"/>
      <c r="Q132" s="14"/>
    </row>
    <row r="133" spans="1:17" ht="70.150000000000006" customHeight="1">
      <c r="A133" s="5">
        <v>132</v>
      </c>
      <c r="B133" s="49" t="s">
        <v>1948</v>
      </c>
      <c r="C133" s="5" t="s">
        <v>13</v>
      </c>
      <c r="D133" s="7" t="s">
        <v>626</v>
      </c>
      <c r="E133" s="5" t="s">
        <v>27</v>
      </c>
      <c r="F133" s="5" t="s">
        <v>930</v>
      </c>
      <c r="G133" s="5">
        <v>4.3440000000000003</v>
      </c>
      <c r="H133" s="5" t="s">
        <v>363</v>
      </c>
      <c r="I133" s="10" t="s">
        <v>674</v>
      </c>
      <c r="J133" s="14" t="s">
        <v>1760</v>
      </c>
      <c r="K133" s="7" t="s">
        <v>2469</v>
      </c>
      <c r="L133" s="5"/>
      <c r="M133" s="12"/>
      <c r="N133" s="9"/>
      <c r="O133" s="14"/>
      <c r="P133" s="14"/>
      <c r="Q133" s="14"/>
    </row>
    <row r="134" spans="1:17" ht="70.150000000000006" customHeight="1">
      <c r="A134" s="15">
        <v>133</v>
      </c>
      <c r="B134" s="15" t="s">
        <v>1948</v>
      </c>
      <c r="C134" s="15" t="s">
        <v>96</v>
      </c>
      <c r="D134" s="15" t="s">
        <v>626</v>
      </c>
      <c r="E134" s="15" t="s">
        <v>1532</v>
      </c>
      <c r="F134" s="15" t="s">
        <v>931</v>
      </c>
      <c r="G134" s="15" t="s">
        <v>6</v>
      </c>
      <c r="H134" s="15" t="s">
        <v>363</v>
      </c>
      <c r="I134" s="19" t="s">
        <v>367</v>
      </c>
      <c r="J134" s="15"/>
      <c r="K134" s="18" t="s">
        <v>2456</v>
      </c>
      <c r="L134" s="15" t="s">
        <v>1711</v>
      </c>
      <c r="M134" s="17">
        <v>45994</v>
      </c>
      <c r="N134" s="18" t="s">
        <v>1712</v>
      </c>
      <c r="O134" s="18" t="s">
        <v>1713</v>
      </c>
      <c r="P134" s="18"/>
      <c r="Q134" s="18"/>
    </row>
    <row r="135" spans="1:17" ht="70.150000000000006" customHeight="1">
      <c r="A135" s="52">
        <v>134</v>
      </c>
      <c r="B135" s="52" t="s">
        <v>1948</v>
      </c>
      <c r="C135" s="52" t="s">
        <v>2</v>
      </c>
      <c r="D135" s="52" t="s">
        <v>626</v>
      </c>
      <c r="E135" s="52" t="s">
        <v>39</v>
      </c>
      <c r="F135" s="52" t="s">
        <v>932</v>
      </c>
      <c r="G135" s="52">
        <v>7.1050000000000004</v>
      </c>
      <c r="H135" s="52" t="s">
        <v>361</v>
      </c>
      <c r="I135" s="52" t="s">
        <v>362</v>
      </c>
      <c r="J135" s="52"/>
      <c r="K135" s="52" t="s">
        <v>1730</v>
      </c>
      <c r="L135" s="52" t="s">
        <v>2116</v>
      </c>
      <c r="M135" s="56"/>
      <c r="N135" s="53">
        <v>46008</v>
      </c>
      <c r="O135" s="54" t="s">
        <v>2239</v>
      </c>
      <c r="P135" s="54" t="s">
        <v>2265</v>
      </c>
      <c r="Q135" s="24" t="s">
        <v>1429</v>
      </c>
    </row>
    <row r="136" spans="1:17" ht="70.150000000000006" customHeight="1">
      <c r="A136" s="52">
        <v>135</v>
      </c>
      <c r="B136" s="52" t="s">
        <v>1948</v>
      </c>
      <c r="C136" s="52" t="s">
        <v>2</v>
      </c>
      <c r="D136" s="52" t="s">
        <v>626</v>
      </c>
      <c r="E136" s="52" t="s">
        <v>317</v>
      </c>
      <c r="F136" s="52" t="s">
        <v>933</v>
      </c>
      <c r="G136" s="52">
        <v>23.222000000000001</v>
      </c>
      <c r="H136" s="52" t="s">
        <v>363</v>
      </c>
      <c r="I136" s="57" t="s">
        <v>675</v>
      </c>
      <c r="J136" s="54" t="s">
        <v>1760</v>
      </c>
      <c r="K136" s="52" t="s">
        <v>1730</v>
      </c>
      <c r="L136" s="52" t="s">
        <v>2116</v>
      </c>
      <c r="M136" s="56"/>
      <c r="N136" s="53">
        <v>46008</v>
      </c>
      <c r="O136" s="54" t="s">
        <v>2239</v>
      </c>
      <c r="P136" s="54" t="s">
        <v>2265</v>
      </c>
      <c r="Q136" s="24" t="s">
        <v>1429</v>
      </c>
    </row>
    <row r="137" spans="1:17" ht="70.150000000000006" customHeight="1">
      <c r="A137" s="52">
        <v>136</v>
      </c>
      <c r="B137" s="52" t="s">
        <v>1948</v>
      </c>
      <c r="C137" s="52" t="s">
        <v>2</v>
      </c>
      <c r="D137" s="52" t="s">
        <v>626</v>
      </c>
      <c r="E137" s="52" t="s">
        <v>184</v>
      </c>
      <c r="F137" s="52" t="s">
        <v>934</v>
      </c>
      <c r="G137" s="52">
        <v>7.9770000000000003</v>
      </c>
      <c r="H137" s="52" t="s">
        <v>361</v>
      </c>
      <c r="I137" s="52" t="s">
        <v>362</v>
      </c>
      <c r="J137" s="52"/>
      <c r="K137" s="52" t="s">
        <v>1348</v>
      </c>
      <c r="L137" s="52" t="s">
        <v>2016</v>
      </c>
      <c r="M137" s="58" t="s">
        <v>2017</v>
      </c>
      <c r="N137" s="58" t="s">
        <v>2018</v>
      </c>
      <c r="O137" s="54" t="s">
        <v>1963</v>
      </c>
      <c r="P137" s="54"/>
      <c r="Q137" s="54"/>
    </row>
    <row r="138" spans="1:17" ht="70.150000000000006" customHeight="1">
      <c r="A138" s="52">
        <v>137</v>
      </c>
      <c r="B138" s="52" t="s">
        <v>1948</v>
      </c>
      <c r="C138" s="52" t="s">
        <v>15</v>
      </c>
      <c r="D138" s="52" t="s">
        <v>626</v>
      </c>
      <c r="E138" s="52" t="s">
        <v>264</v>
      </c>
      <c r="F138" s="52" t="s">
        <v>935</v>
      </c>
      <c r="G138" s="52" t="s">
        <v>6</v>
      </c>
      <c r="H138" s="52" t="s">
        <v>363</v>
      </c>
      <c r="I138" s="57" t="s">
        <v>676</v>
      </c>
      <c r="J138" s="54" t="s">
        <v>1760</v>
      </c>
      <c r="K138" s="52" t="s">
        <v>2012</v>
      </c>
      <c r="L138" s="52" t="s">
        <v>2019</v>
      </c>
      <c r="M138" s="56">
        <v>0.66666666666666663</v>
      </c>
      <c r="N138" s="53">
        <v>45996</v>
      </c>
      <c r="O138" s="54" t="s">
        <v>2020</v>
      </c>
      <c r="P138" s="54" t="s">
        <v>2021</v>
      </c>
      <c r="Q138" s="54"/>
    </row>
    <row r="139" spans="1:17" ht="70.150000000000006" customHeight="1">
      <c r="A139" s="52">
        <v>138</v>
      </c>
      <c r="B139" s="52" t="s">
        <v>1948</v>
      </c>
      <c r="C139" s="52" t="s">
        <v>1</v>
      </c>
      <c r="D139" s="52" t="s">
        <v>626</v>
      </c>
      <c r="E139" s="52" t="s">
        <v>407</v>
      </c>
      <c r="F139" s="52" t="s">
        <v>936</v>
      </c>
      <c r="G139" s="52">
        <v>30.05</v>
      </c>
      <c r="H139" s="52" t="s">
        <v>361</v>
      </c>
      <c r="I139" s="52" t="s">
        <v>362</v>
      </c>
      <c r="J139" s="52"/>
      <c r="K139" s="52" t="s">
        <v>1348</v>
      </c>
      <c r="L139" s="52" t="s">
        <v>2302</v>
      </c>
      <c r="M139" s="56"/>
      <c r="N139" s="53">
        <v>46007</v>
      </c>
      <c r="O139" s="54" t="s">
        <v>2303</v>
      </c>
      <c r="P139" s="54" t="s">
        <v>2304</v>
      </c>
      <c r="Q139" s="54"/>
    </row>
    <row r="140" spans="1:17" ht="70.150000000000006" customHeight="1">
      <c r="A140" s="5">
        <v>139</v>
      </c>
      <c r="B140" s="49" t="s">
        <v>1948</v>
      </c>
      <c r="C140" s="5" t="s">
        <v>13</v>
      </c>
      <c r="D140" s="7" t="s">
        <v>626</v>
      </c>
      <c r="E140" s="5" t="s">
        <v>408</v>
      </c>
      <c r="F140" s="5" t="s">
        <v>937</v>
      </c>
      <c r="G140" s="5">
        <v>12.734999999999999</v>
      </c>
      <c r="H140" s="5" t="s">
        <v>361</v>
      </c>
      <c r="I140" s="5" t="s">
        <v>362</v>
      </c>
      <c r="J140" s="39"/>
      <c r="K140" s="7" t="s">
        <v>2469</v>
      </c>
      <c r="L140" s="5"/>
      <c r="M140" s="12"/>
      <c r="N140" s="9"/>
      <c r="O140" s="14"/>
      <c r="P140" s="14"/>
      <c r="Q140" s="14"/>
    </row>
    <row r="141" spans="1:17" ht="70.150000000000006" customHeight="1">
      <c r="A141" s="5">
        <v>140</v>
      </c>
      <c r="B141" s="49" t="s">
        <v>1948</v>
      </c>
      <c r="C141" s="5" t="s">
        <v>9</v>
      </c>
      <c r="D141" s="7" t="s">
        <v>626</v>
      </c>
      <c r="E141" s="5" t="s">
        <v>409</v>
      </c>
      <c r="F141" s="5" t="s">
        <v>938</v>
      </c>
      <c r="G141" s="5">
        <v>3.7290000000000001</v>
      </c>
      <c r="H141" s="5" t="s">
        <v>363</v>
      </c>
      <c r="I141" s="10" t="s">
        <v>677</v>
      </c>
      <c r="J141" s="14" t="s">
        <v>1760</v>
      </c>
      <c r="K141" s="67" t="s">
        <v>1386</v>
      </c>
      <c r="L141" s="39" t="s">
        <v>2112</v>
      </c>
      <c r="M141" s="12"/>
      <c r="N141" s="9"/>
      <c r="O141" s="14"/>
      <c r="P141" s="14"/>
      <c r="Q141" s="14"/>
    </row>
    <row r="142" spans="1:17" ht="70.150000000000006" customHeight="1">
      <c r="A142" s="15">
        <v>141</v>
      </c>
      <c r="B142" s="15" t="s">
        <v>1948</v>
      </c>
      <c r="C142" s="15" t="s">
        <v>0</v>
      </c>
      <c r="D142" s="15" t="s">
        <v>626</v>
      </c>
      <c r="E142" s="15" t="s">
        <v>410</v>
      </c>
      <c r="F142" s="15" t="s">
        <v>939</v>
      </c>
      <c r="G142" s="15">
        <v>3.7639999999999998</v>
      </c>
      <c r="H142" s="15" t="s">
        <v>363</v>
      </c>
      <c r="I142" s="19" t="s">
        <v>678</v>
      </c>
      <c r="J142" s="15"/>
      <c r="K142" s="15" t="s">
        <v>1718</v>
      </c>
      <c r="L142" s="15" t="s">
        <v>1719</v>
      </c>
      <c r="M142" s="16"/>
      <c r="N142" s="17">
        <v>45996</v>
      </c>
      <c r="O142" s="18" t="s">
        <v>1720</v>
      </c>
      <c r="P142" s="18"/>
      <c r="Q142" s="18"/>
    </row>
    <row r="143" spans="1:17" ht="70.150000000000006" customHeight="1">
      <c r="A143" s="5">
        <v>142</v>
      </c>
      <c r="B143" s="49" t="s">
        <v>1948</v>
      </c>
      <c r="C143" s="5" t="s">
        <v>0</v>
      </c>
      <c r="D143" s="7" t="s">
        <v>626</v>
      </c>
      <c r="E143" s="5" t="s">
        <v>42</v>
      </c>
      <c r="F143" s="5" t="s">
        <v>940</v>
      </c>
      <c r="G143" s="5">
        <v>5.7539999999999996</v>
      </c>
      <c r="H143" s="5" t="s">
        <v>361</v>
      </c>
      <c r="I143" s="5" t="s">
        <v>362</v>
      </c>
      <c r="J143" s="39"/>
      <c r="K143" s="74" t="s">
        <v>2462</v>
      </c>
      <c r="L143" s="5"/>
      <c r="M143" s="12"/>
      <c r="N143" s="9"/>
      <c r="O143" s="14"/>
      <c r="P143" s="14"/>
      <c r="Q143" s="14"/>
    </row>
    <row r="144" spans="1:17" ht="70.150000000000006" customHeight="1">
      <c r="A144" s="15">
        <v>143</v>
      </c>
      <c r="B144" s="15" t="s">
        <v>1948</v>
      </c>
      <c r="C144" s="15" t="s">
        <v>0</v>
      </c>
      <c r="D144" s="15" t="s">
        <v>626</v>
      </c>
      <c r="E144" s="15" t="s">
        <v>183</v>
      </c>
      <c r="F144" s="15" t="s">
        <v>941</v>
      </c>
      <c r="G144" s="15">
        <v>14.561</v>
      </c>
      <c r="H144" s="15" t="s">
        <v>363</v>
      </c>
      <c r="I144" s="19" t="s">
        <v>679</v>
      </c>
      <c r="J144" s="15"/>
      <c r="K144" s="15" t="s">
        <v>1367</v>
      </c>
      <c r="L144" s="15" t="s">
        <v>1731</v>
      </c>
      <c r="M144" s="16">
        <v>0.75</v>
      </c>
      <c r="N144" s="17">
        <v>45996</v>
      </c>
      <c r="O144" s="18" t="s">
        <v>1740</v>
      </c>
      <c r="P144" s="18" t="s">
        <v>1733</v>
      </c>
      <c r="Q144" s="24" t="s">
        <v>1429</v>
      </c>
    </row>
    <row r="145" spans="1:17" ht="70.150000000000006" customHeight="1">
      <c r="A145" s="52">
        <v>144</v>
      </c>
      <c r="B145" s="52" t="s">
        <v>1948</v>
      </c>
      <c r="C145" s="52" t="s">
        <v>0</v>
      </c>
      <c r="D145" s="52" t="s">
        <v>626</v>
      </c>
      <c r="E145" s="52" t="s">
        <v>159</v>
      </c>
      <c r="F145" s="52" t="s">
        <v>942</v>
      </c>
      <c r="G145" s="52">
        <v>3.8109999999999999</v>
      </c>
      <c r="H145" s="52" t="s">
        <v>363</v>
      </c>
      <c r="I145" s="57" t="s">
        <v>680</v>
      </c>
      <c r="J145" s="54" t="s">
        <v>1760</v>
      </c>
      <c r="K145" s="52" t="s">
        <v>1348</v>
      </c>
      <c r="L145" s="52" t="s">
        <v>2305</v>
      </c>
      <c r="M145" s="56"/>
      <c r="N145" s="53">
        <v>46007</v>
      </c>
      <c r="O145" s="54" t="s">
        <v>2306</v>
      </c>
      <c r="P145" s="54"/>
      <c r="Q145" s="54"/>
    </row>
    <row r="146" spans="1:17" ht="70.150000000000006" customHeight="1">
      <c r="A146" s="15">
        <v>145</v>
      </c>
      <c r="B146" s="15" t="s">
        <v>1948</v>
      </c>
      <c r="C146" s="15" t="s">
        <v>2</v>
      </c>
      <c r="D146" s="15" t="s">
        <v>626</v>
      </c>
      <c r="E146" s="15" t="s">
        <v>411</v>
      </c>
      <c r="F146" s="15" t="s">
        <v>943</v>
      </c>
      <c r="G146" s="15">
        <v>5.7809999999999997</v>
      </c>
      <c r="H146" s="15" t="s">
        <v>361</v>
      </c>
      <c r="I146" s="15" t="s">
        <v>362</v>
      </c>
      <c r="J146" s="15"/>
      <c r="K146" s="15" t="s">
        <v>1408</v>
      </c>
      <c r="L146" s="15" t="s">
        <v>1421</v>
      </c>
      <c r="M146" s="16"/>
      <c r="N146" s="17">
        <v>45986</v>
      </c>
      <c r="O146" s="15" t="s">
        <v>1423</v>
      </c>
      <c r="P146" s="15" t="s">
        <v>1423</v>
      </c>
      <c r="Q146" s="18"/>
    </row>
    <row r="147" spans="1:17" ht="70.150000000000006" customHeight="1">
      <c r="A147" s="15">
        <v>146</v>
      </c>
      <c r="B147" s="15" t="s">
        <v>1948</v>
      </c>
      <c r="C147" s="15" t="s">
        <v>10</v>
      </c>
      <c r="D147" s="15" t="s">
        <v>626</v>
      </c>
      <c r="E147" s="15" t="s">
        <v>412</v>
      </c>
      <c r="F147" s="15" t="s">
        <v>944</v>
      </c>
      <c r="G147" s="15">
        <v>18.198</v>
      </c>
      <c r="H147" s="15" t="s">
        <v>361</v>
      </c>
      <c r="I147" s="15" t="s">
        <v>362</v>
      </c>
      <c r="J147" s="15"/>
      <c r="K147" s="15" t="s">
        <v>1646</v>
      </c>
      <c r="L147" s="15" t="s">
        <v>1647</v>
      </c>
      <c r="M147" s="16" t="s">
        <v>1665</v>
      </c>
      <c r="N147" s="16" t="s">
        <v>1666</v>
      </c>
      <c r="O147" s="18" t="s">
        <v>1655</v>
      </c>
      <c r="P147" s="18"/>
      <c r="Q147" s="18"/>
    </row>
    <row r="148" spans="1:17" ht="70.150000000000006" customHeight="1">
      <c r="A148" s="15">
        <v>147</v>
      </c>
      <c r="B148" s="15" t="s">
        <v>1948</v>
      </c>
      <c r="C148" s="15" t="s">
        <v>9</v>
      </c>
      <c r="D148" s="15" t="s">
        <v>626</v>
      </c>
      <c r="E148" s="15" t="s">
        <v>55</v>
      </c>
      <c r="F148" s="15" t="s">
        <v>945</v>
      </c>
      <c r="G148" s="15">
        <v>17.013999999999999</v>
      </c>
      <c r="H148" s="15" t="s">
        <v>363</v>
      </c>
      <c r="I148" s="19" t="s">
        <v>681</v>
      </c>
      <c r="J148" s="15"/>
      <c r="K148" s="15" t="s">
        <v>1386</v>
      </c>
      <c r="L148" s="15"/>
      <c r="M148" s="16" t="s">
        <v>1384</v>
      </c>
      <c r="N148" s="17">
        <v>45985</v>
      </c>
      <c r="O148" s="15" t="s">
        <v>1390</v>
      </c>
      <c r="P148" s="18"/>
      <c r="Q148" s="18"/>
    </row>
    <row r="149" spans="1:17" ht="70.150000000000006" customHeight="1">
      <c r="A149" s="15">
        <v>148</v>
      </c>
      <c r="B149" s="15" t="s">
        <v>1948</v>
      </c>
      <c r="C149" s="15" t="s">
        <v>10</v>
      </c>
      <c r="D149" s="15" t="s">
        <v>626</v>
      </c>
      <c r="E149" s="15" t="s">
        <v>288</v>
      </c>
      <c r="F149" s="15" t="s">
        <v>946</v>
      </c>
      <c r="G149" s="15">
        <v>4.1369999999999996</v>
      </c>
      <c r="H149" s="15" t="s">
        <v>363</v>
      </c>
      <c r="I149" s="19" t="s">
        <v>682</v>
      </c>
      <c r="J149" s="15"/>
      <c r="K149" s="15" t="s">
        <v>1646</v>
      </c>
      <c r="L149" s="15" t="s">
        <v>1647</v>
      </c>
      <c r="M149" s="16" t="s">
        <v>1667</v>
      </c>
      <c r="N149" s="16" t="s">
        <v>1667</v>
      </c>
      <c r="O149" s="18" t="s">
        <v>1651</v>
      </c>
      <c r="P149" s="18"/>
      <c r="Q149" s="18"/>
    </row>
    <row r="150" spans="1:17" ht="70.150000000000006" customHeight="1">
      <c r="A150" s="15">
        <v>149</v>
      </c>
      <c r="B150" s="15" t="s">
        <v>1948</v>
      </c>
      <c r="C150" s="15" t="s">
        <v>13</v>
      </c>
      <c r="D150" s="15" t="s">
        <v>626</v>
      </c>
      <c r="E150" s="15" t="s">
        <v>413</v>
      </c>
      <c r="F150" s="15" t="s">
        <v>947</v>
      </c>
      <c r="G150" s="15">
        <v>8.7859999999999996</v>
      </c>
      <c r="H150" s="15" t="s">
        <v>361</v>
      </c>
      <c r="I150" s="18" t="s">
        <v>1381</v>
      </c>
      <c r="J150" s="18" t="s">
        <v>1375</v>
      </c>
      <c r="K150" s="15" t="s">
        <v>1386</v>
      </c>
      <c r="L150" s="15" t="s">
        <v>1377</v>
      </c>
      <c r="M150" s="16">
        <v>45982</v>
      </c>
      <c r="N150" s="17">
        <v>45982</v>
      </c>
      <c r="O150" s="18" t="s">
        <v>1379</v>
      </c>
      <c r="P150" s="18"/>
      <c r="Q150" s="18"/>
    </row>
    <row r="151" spans="1:17" ht="70.150000000000006" customHeight="1">
      <c r="A151" s="52">
        <v>150</v>
      </c>
      <c r="B151" s="52" t="s">
        <v>1948</v>
      </c>
      <c r="C151" s="52" t="s">
        <v>0</v>
      </c>
      <c r="D151" s="52" t="s">
        <v>626</v>
      </c>
      <c r="E151" s="52" t="s">
        <v>248</v>
      </c>
      <c r="F151" s="52" t="s">
        <v>948</v>
      </c>
      <c r="G151" s="52">
        <v>5.1950000000000003</v>
      </c>
      <c r="H151" s="52" t="s">
        <v>361</v>
      </c>
      <c r="I151" s="52" t="s">
        <v>362</v>
      </c>
      <c r="J151" s="52"/>
      <c r="K151" s="52" t="s">
        <v>1958</v>
      </c>
      <c r="L151" s="52" t="s">
        <v>1980</v>
      </c>
      <c r="M151" s="53">
        <v>45999</v>
      </c>
      <c r="N151" s="53">
        <v>45999</v>
      </c>
      <c r="O151" s="54" t="s">
        <v>1379</v>
      </c>
      <c r="P151" s="54"/>
      <c r="Q151" s="54"/>
    </row>
    <row r="152" spans="1:17" ht="70.150000000000006" customHeight="1">
      <c r="A152" s="52">
        <v>151</v>
      </c>
      <c r="B152" s="52" t="s">
        <v>1948</v>
      </c>
      <c r="C152" s="52" t="s">
        <v>0</v>
      </c>
      <c r="D152" s="52" t="s">
        <v>626</v>
      </c>
      <c r="E152" s="52" t="s">
        <v>116</v>
      </c>
      <c r="F152" s="52" t="s">
        <v>949</v>
      </c>
      <c r="G152" s="52">
        <v>8.4329999999999998</v>
      </c>
      <c r="H152" s="52" t="s">
        <v>361</v>
      </c>
      <c r="I152" s="52" t="s">
        <v>362</v>
      </c>
      <c r="J152" s="52"/>
      <c r="K152" s="52" t="s">
        <v>1958</v>
      </c>
      <c r="L152" s="52" t="s">
        <v>2307</v>
      </c>
      <c r="M152" s="53">
        <v>46007</v>
      </c>
      <c r="N152" s="53">
        <v>46007</v>
      </c>
      <c r="O152" s="54" t="s">
        <v>1405</v>
      </c>
      <c r="P152" s="54" t="s">
        <v>2248</v>
      </c>
      <c r="Q152" s="24" t="s">
        <v>1429</v>
      </c>
    </row>
    <row r="153" spans="1:17" ht="70.150000000000006" customHeight="1">
      <c r="A153" s="5">
        <v>152</v>
      </c>
      <c r="B153" s="49" t="s">
        <v>1948</v>
      </c>
      <c r="C153" s="5" t="s">
        <v>0</v>
      </c>
      <c r="D153" s="7" t="s">
        <v>626</v>
      </c>
      <c r="E153" s="5" t="s">
        <v>22</v>
      </c>
      <c r="F153" s="5" t="s">
        <v>950</v>
      </c>
      <c r="G153" s="5">
        <v>3.8559999999999999</v>
      </c>
      <c r="H153" s="5" t="s">
        <v>363</v>
      </c>
      <c r="I153" s="10" t="s">
        <v>45</v>
      </c>
      <c r="J153" s="14" t="s">
        <v>1760</v>
      </c>
      <c r="K153" s="74" t="s">
        <v>2462</v>
      </c>
      <c r="L153" s="5"/>
      <c r="M153" s="12"/>
      <c r="N153" s="9"/>
      <c r="O153" s="14"/>
      <c r="P153" s="14"/>
      <c r="Q153" s="14"/>
    </row>
    <row r="154" spans="1:17" ht="70.150000000000006" customHeight="1">
      <c r="A154" s="52">
        <v>153</v>
      </c>
      <c r="B154" s="52" t="s">
        <v>1948</v>
      </c>
      <c r="C154" s="52" t="s">
        <v>13</v>
      </c>
      <c r="D154" s="52" t="s">
        <v>626</v>
      </c>
      <c r="E154" s="52" t="s">
        <v>72</v>
      </c>
      <c r="F154" s="52" t="s">
        <v>951</v>
      </c>
      <c r="G154" s="52">
        <v>7.0609999999999999</v>
      </c>
      <c r="H154" s="52" t="s">
        <v>363</v>
      </c>
      <c r="I154" s="57" t="s">
        <v>683</v>
      </c>
      <c r="J154" s="54" t="s">
        <v>1760</v>
      </c>
      <c r="K154" s="52" t="s">
        <v>1997</v>
      </c>
      <c r="L154" s="52" t="s">
        <v>1988</v>
      </c>
      <c r="M154" s="58" t="s">
        <v>1999</v>
      </c>
      <c r="N154" s="58" t="s">
        <v>2022</v>
      </c>
      <c r="O154" s="54" t="s">
        <v>2001</v>
      </c>
      <c r="P154" s="54"/>
      <c r="Q154" s="54"/>
    </row>
    <row r="155" spans="1:17" ht="70.150000000000006" customHeight="1">
      <c r="A155" s="5">
        <v>154</v>
      </c>
      <c r="B155" s="49" t="s">
        <v>1948</v>
      </c>
      <c r="C155" s="5" t="s">
        <v>0</v>
      </c>
      <c r="D155" s="7" t="s">
        <v>626</v>
      </c>
      <c r="E155" s="5" t="s">
        <v>3</v>
      </c>
      <c r="F155" s="5" t="s">
        <v>952</v>
      </c>
      <c r="G155" s="5">
        <v>9.08</v>
      </c>
      <c r="H155" s="5" t="s">
        <v>361</v>
      </c>
      <c r="I155" s="5" t="s">
        <v>362</v>
      </c>
      <c r="J155" s="39"/>
      <c r="K155" s="74" t="s">
        <v>2462</v>
      </c>
      <c r="L155" s="5"/>
      <c r="M155" s="12"/>
      <c r="N155" s="9"/>
      <c r="O155" s="14"/>
      <c r="P155" s="14"/>
      <c r="Q155" s="14"/>
    </row>
    <row r="156" spans="1:17" ht="70.150000000000006" customHeight="1">
      <c r="A156" s="5">
        <v>155</v>
      </c>
      <c r="B156" s="49" t="s">
        <v>1948</v>
      </c>
      <c r="C156" s="5" t="s">
        <v>0</v>
      </c>
      <c r="D156" s="7" t="s">
        <v>626</v>
      </c>
      <c r="E156" s="5" t="s">
        <v>20</v>
      </c>
      <c r="F156" s="5" t="s">
        <v>953</v>
      </c>
      <c r="G156" s="5">
        <v>8.3279999999999994</v>
      </c>
      <c r="H156" s="5" t="s">
        <v>361</v>
      </c>
      <c r="I156" s="5" t="s">
        <v>362</v>
      </c>
      <c r="J156" s="39"/>
      <c r="K156" s="74" t="s">
        <v>2462</v>
      </c>
      <c r="L156" s="5"/>
      <c r="M156" s="12"/>
      <c r="N156" s="9"/>
      <c r="O156" s="14"/>
      <c r="P156" s="14"/>
      <c r="Q156" s="14"/>
    </row>
    <row r="157" spans="1:17" ht="70.150000000000006" customHeight="1">
      <c r="A157" s="5">
        <v>156</v>
      </c>
      <c r="B157" s="49" t="s">
        <v>1948</v>
      </c>
      <c r="C157" s="5" t="s">
        <v>0</v>
      </c>
      <c r="D157" s="7" t="s">
        <v>626</v>
      </c>
      <c r="E157" s="5" t="s">
        <v>166</v>
      </c>
      <c r="F157" s="5" t="s">
        <v>954</v>
      </c>
      <c r="G157" s="5">
        <v>7.3620000000000001</v>
      </c>
      <c r="H157" s="5" t="s">
        <v>363</v>
      </c>
      <c r="I157" s="10" t="s">
        <v>684</v>
      </c>
      <c r="J157" s="14" t="s">
        <v>1760</v>
      </c>
      <c r="K157" s="74" t="s">
        <v>2462</v>
      </c>
      <c r="L157" s="5"/>
      <c r="M157" s="12"/>
      <c r="N157" s="9"/>
      <c r="O157" s="14"/>
      <c r="P157" s="14"/>
      <c r="Q157" s="14"/>
    </row>
    <row r="158" spans="1:17" ht="70.150000000000006" customHeight="1">
      <c r="A158" s="15">
        <v>157</v>
      </c>
      <c r="B158" s="15" t="s">
        <v>1948</v>
      </c>
      <c r="C158" s="15" t="s">
        <v>12</v>
      </c>
      <c r="D158" s="15" t="s">
        <v>626</v>
      </c>
      <c r="E158" s="15" t="s">
        <v>414</v>
      </c>
      <c r="F158" s="15" t="s">
        <v>955</v>
      </c>
      <c r="G158" s="15">
        <v>12.865</v>
      </c>
      <c r="H158" s="15" t="s">
        <v>361</v>
      </c>
      <c r="I158" s="15" t="s">
        <v>362</v>
      </c>
      <c r="J158" s="15"/>
      <c r="K158" s="15" t="s">
        <v>1691</v>
      </c>
      <c r="L158" s="15" t="s">
        <v>1692</v>
      </c>
      <c r="M158" s="16">
        <v>0.51041666666666663</v>
      </c>
      <c r="N158" s="17">
        <v>45994</v>
      </c>
      <c r="O158" s="18" t="s">
        <v>1693</v>
      </c>
      <c r="P158" s="18"/>
      <c r="Q158" s="18"/>
    </row>
    <row r="159" spans="1:17" ht="70.150000000000006" customHeight="1">
      <c r="A159" s="52">
        <v>158</v>
      </c>
      <c r="B159" s="52" t="s">
        <v>1948</v>
      </c>
      <c r="C159" s="52" t="s">
        <v>2</v>
      </c>
      <c r="D159" s="52" t="s">
        <v>626</v>
      </c>
      <c r="E159" s="52" t="s">
        <v>415</v>
      </c>
      <c r="F159" s="52" t="s">
        <v>956</v>
      </c>
      <c r="G159" s="52" t="s">
        <v>6</v>
      </c>
      <c r="H159" s="52" t="s">
        <v>363</v>
      </c>
      <c r="I159" s="57" t="s">
        <v>685</v>
      </c>
      <c r="J159" s="54" t="s">
        <v>1760</v>
      </c>
      <c r="K159" s="52" t="s">
        <v>1730</v>
      </c>
      <c r="L159" s="52" t="s">
        <v>2116</v>
      </c>
      <c r="M159" s="56"/>
      <c r="N159" s="53">
        <v>46008</v>
      </c>
      <c r="O159" s="54" t="s">
        <v>2308</v>
      </c>
      <c r="P159" s="54" t="s">
        <v>2265</v>
      </c>
      <c r="Q159" s="24" t="s">
        <v>1429</v>
      </c>
    </row>
    <row r="160" spans="1:17" ht="70.150000000000006" customHeight="1">
      <c r="A160" s="15">
        <v>159</v>
      </c>
      <c r="B160" s="15" t="s">
        <v>1948</v>
      </c>
      <c r="C160" s="15" t="s">
        <v>0</v>
      </c>
      <c r="D160" s="15" t="s">
        <v>626</v>
      </c>
      <c r="E160" s="15" t="s">
        <v>416</v>
      </c>
      <c r="F160" s="15" t="s">
        <v>957</v>
      </c>
      <c r="G160" s="15">
        <v>34.765000000000001</v>
      </c>
      <c r="H160" s="15" t="s">
        <v>363</v>
      </c>
      <c r="I160" s="19" t="s">
        <v>686</v>
      </c>
      <c r="J160" s="15"/>
      <c r="K160" s="15" t="s">
        <v>1741</v>
      </c>
      <c r="L160" s="15" t="s">
        <v>1742</v>
      </c>
      <c r="M160" s="16">
        <v>0.71944444444444444</v>
      </c>
      <c r="N160" s="17">
        <v>45995</v>
      </c>
      <c r="O160" s="18" t="s">
        <v>1743</v>
      </c>
      <c r="P160" s="18" t="s">
        <v>1744</v>
      </c>
      <c r="Q160" s="18" t="s">
        <v>1745</v>
      </c>
    </row>
    <row r="161" spans="1:17" ht="70.150000000000006" customHeight="1">
      <c r="A161" s="52">
        <v>160</v>
      </c>
      <c r="B161" s="52" t="s">
        <v>1948</v>
      </c>
      <c r="C161" s="52" t="s">
        <v>8</v>
      </c>
      <c r="D161" s="52" t="s">
        <v>626</v>
      </c>
      <c r="E161" s="52" t="s">
        <v>417</v>
      </c>
      <c r="F161" s="52" t="s">
        <v>958</v>
      </c>
      <c r="G161" s="52">
        <v>14.930999999999999</v>
      </c>
      <c r="H161" s="52" t="s">
        <v>361</v>
      </c>
      <c r="I161" s="52" t="s">
        <v>362</v>
      </c>
      <c r="J161" s="52"/>
      <c r="K161" s="52" t="s">
        <v>1348</v>
      </c>
      <c r="L161" s="79" t="s">
        <v>2309</v>
      </c>
      <c r="M161" s="56"/>
      <c r="N161" s="53">
        <v>46007</v>
      </c>
      <c r="O161" s="54" t="s">
        <v>2249</v>
      </c>
      <c r="P161" s="54"/>
      <c r="Q161" s="54"/>
    </row>
    <row r="162" spans="1:17" ht="70.150000000000006" customHeight="1">
      <c r="A162" s="15">
        <v>161</v>
      </c>
      <c r="B162" s="15" t="s">
        <v>1948</v>
      </c>
      <c r="C162" s="15" t="s">
        <v>0</v>
      </c>
      <c r="D162" s="15" t="s">
        <v>626</v>
      </c>
      <c r="E162" s="15" t="s">
        <v>171</v>
      </c>
      <c r="F162" s="15" t="s">
        <v>959</v>
      </c>
      <c r="G162" s="15">
        <v>422.55200000000002</v>
      </c>
      <c r="H162" s="15" t="s">
        <v>363</v>
      </c>
      <c r="I162" s="19" t="s">
        <v>687</v>
      </c>
      <c r="J162" s="15"/>
      <c r="K162" s="15" t="s">
        <v>1367</v>
      </c>
      <c r="L162" s="15" t="s">
        <v>1746</v>
      </c>
      <c r="M162" s="16">
        <v>0.71944444444444444</v>
      </c>
      <c r="N162" s="17">
        <v>45995</v>
      </c>
      <c r="O162" s="34" t="s">
        <v>1747</v>
      </c>
      <c r="P162" s="18"/>
      <c r="Q162" s="18"/>
    </row>
    <row r="163" spans="1:17" ht="70.150000000000006" customHeight="1">
      <c r="A163" s="5">
        <v>162</v>
      </c>
      <c r="B163" s="49" t="s">
        <v>1948</v>
      </c>
      <c r="C163" s="5" t="s">
        <v>0</v>
      </c>
      <c r="D163" s="7" t="s">
        <v>626</v>
      </c>
      <c r="E163" s="5" t="s">
        <v>175</v>
      </c>
      <c r="F163" s="5" t="s">
        <v>960</v>
      </c>
      <c r="G163" s="5">
        <v>31.369</v>
      </c>
      <c r="H163" s="5" t="s">
        <v>363</v>
      </c>
      <c r="I163" s="10" t="s">
        <v>688</v>
      </c>
      <c r="J163" s="14" t="s">
        <v>1760</v>
      </c>
      <c r="K163" s="8" t="s">
        <v>1348</v>
      </c>
      <c r="L163" s="5"/>
      <c r="M163" s="12"/>
      <c r="N163" s="9"/>
      <c r="O163" s="14"/>
      <c r="P163" s="14"/>
      <c r="Q163" s="14"/>
    </row>
    <row r="164" spans="1:17" ht="70.150000000000006" customHeight="1">
      <c r="A164" s="52">
        <v>163</v>
      </c>
      <c r="B164" s="52" t="s">
        <v>1948</v>
      </c>
      <c r="C164" s="52" t="s">
        <v>0</v>
      </c>
      <c r="D164" s="52" t="s">
        <v>626</v>
      </c>
      <c r="E164" s="52" t="s">
        <v>111</v>
      </c>
      <c r="F164" s="52" t="s">
        <v>961</v>
      </c>
      <c r="G164" s="52" t="s">
        <v>6</v>
      </c>
      <c r="H164" s="52" t="s">
        <v>363</v>
      </c>
      <c r="I164" s="57" t="s">
        <v>689</v>
      </c>
      <c r="J164" s="54" t="s">
        <v>1760</v>
      </c>
      <c r="K164" s="52" t="s">
        <v>1958</v>
      </c>
      <c r="L164" s="52" t="s">
        <v>1991</v>
      </c>
      <c r="M164" s="53">
        <v>45999</v>
      </c>
      <c r="N164" s="53">
        <v>45999</v>
      </c>
      <c r="O164" s="54" t="s">
        <v>2023</v>
      </c>
      <c r="P164" s="54"/>
      <c r="Q164" s="54"/>
    </row>
    <row r="165" spans="1:17" ht="70.150000000000006" customHeight="1">
      <c r="A165" s="52">
        <v>164</v>
      </c>
      <c r="B165" s="52" t="s">
        <v>1948</v>
      </c>
      <c r="C165" s="52" t="s">
        <v>0</v>
      </c>
      <c r="D165" s="52" t="s">
        <v>626</v>
      </c>
      <c r="E165" s="52" t="s">
        <v>152</v>
      </c>
      <c r="F165" s="52" t="s">
        <v>962</v>
      </c>
      <c r="G165" s="52">
        <v>9.2650000000000006</v>
      </c>
      <c r="H165" s="52" t="s">
        <v>361</v>
      </c>
      <c r="I165" s="52" t="s">
        <v>362</v>
      </c>
      <c r="J165" s="52"/>
      <c r="K165" s="52" t="s">
        <v>1958</v>
      </c>
      <c r="L165" s="52" t="s">
        <v>2024</v>
      </c>
      <c r="M165" s="59">
        <v>45999</v>
      </c>
      <c r="N165" s="59">
        <v>45999</v>
      </c>
      <c r="O165" s="57" t="s">
        <v>2025</v>
      </c>
      <c r="P165" s="54" t="s">
        <v>2026</v>
      </c>
      <c r="Q165" s="54"/>
    </row>
    <row r="166" spans="1:17" ht="70.150000000000006" customHeight="1">
      <c r="A166" s="52">
        <v>165</v>
      </c>
      <c r="B166" s="52" t="s">
        <v>1948</v>
      </c>
      <c r="C166" s="52" t="s">
        <v>5</v>
      </c>
      <c r="D166" s="52" t="s">
        <v>626</v>
      </c>
      <c r="E166" s="52" t="s">
        <v>50</v>
      </c>
      <c r="F166" s="52" t="s">
        <v>963</v>
      </c>
      <c r="G166" s="52">
        <v>7.556</v>
      </c>
      <c r="H166" s="52" t="s">
        <v>361</v>
      </c>
      <c r="I166" s="52" t="s">
        <v>362</v>
      </c>
      <c r="J166" s="52"/>
      <c r="K166" s="52" t="s">
        <v>1348</v>
      </c>
      <c r="L166" s="52" t="s">
        <v>1971</v>
      </c>
      <c r="M166" s="56" t="s">
        <v>1983</v>
      </c>
      <c r="N166" s="53">
        <v>45996</v>
      </c>
      <c r="O166" s="54" t="s">
        <v>1984</v>
      </c>
      <c r="P166" s="54"/>
      <c r="Q166" s="54"/>
    </row>
    <row r="167" spans="1:17" ht="70.150000000000006" customHeight="1">
      <c r="A167" s="5">
        <v>166</v>
      </c>
      <c r="B167" s="49" t="s">
        <v>1948</v>
      </c>
      <c r="C167" s="5" t="s">
        <v>0</v>
      </c>
      <c r="D167" s="7" t="s">
        <v>626</v>
      </c>
      <c r="E167" s="5" t="s">
        <v>418</v>
      </c>
      <c r="F167" s="5" t="s">
        <v>964</v>
      </c>
      <c r="G167" s="5">
        <v>6.0119999999999996</v>
      </c>
      <c r="H167" s="5" t="s">
        <v>361</v>
      </c>
      <c r="I167" s="5" t="s">
        <v>362</v>
      </c>
      <c r="J167" s="39"/>
      <c r="K167" s="74" t="s">
        <v>2462</v>
      </c>
      <c r="L167" s="5"/>
      <c r="M167" s="12"/>
      <c r="N167" s="9"/>
      <c r="O167" s="14"/>
      <c r="P167" s="14"/>
      <c r="Q167" s="14"/>
    </row>
    <row r="168" spans="1:17" ht="70.150000000000006" customHeight="1">
      <c r="A168" s="15">
        <v>167</v>
      </c>
      <c r="B168" s="15" t="s">
        <v>1948</v>
      </c>
      <c r="C168" s="15" t="s">
        <v>2</v>
      </c>
      <c r="D168" s="15" t="s">
        <v>626</v>
      </c>
      <c r="E168" s="15" t="s">
        <v>419</v>
      </c>
      <c r="F168" s="15" t="s">
        <v>965</v>
      </c>
      <c r="G168" s="15">
        <v>4.1239999999999997</v>
      </c>
      <c r="H168" s="15" t="s">
        <v>363</v>
      </c>
      <c r="I168" s="19" t="s">
        <v>690</v>
      </c>
      <c r="J168" s="15"/>
      <c r="K168" s="15" t="s">
        <v>1350</v>
      </c>
      <c r="L168" s="15" t="s">
        <v>1358</v>
      </c>
      <c r="M168" s="16"/>
      <c r="N168" s="17">
        <v>45985</v>
      </c>
      <c r="O168" s="18" t="s">
        <v>1359</v>
      </c>
      <c r="P168" s="18"/>
      <c r="Q168" s="18"/>
    </row>
    <row r="169" spans="1:17" ht="70.150000000000006" customHeight="1">
      <c r="A169" s="15">
        <v>168</v>
      </c>
      <c r="B169" s="15" t="s">
        <v>1948</v>
      </c>
      <c r="C169" s="15" t="s">
        <v>2</v>
      </c>
      <c r="D169" s="15" t="s">
        <v>626</v>
      </c>
      <c r="E169" s="15" t="s">
        <v>420</v>
      </c>
      <c r="F169" s="15" t="s">
        <v>966</v>
      </c>
      <c r="G169" s="15">
        <v>42.16</v>
      </c>
      <c r="H169" s="15" t="s">
        <v>361</v>
      </c>
      <c r="I169" s="15" t="s">
        <v>362</v>
      </c>
      <c r="J169" s="15"/>
      <c r="K169" s="15" t="s">
        <v>1350</v>
      </c>
      <c r="L169" s="15" t="s">
        <v>1351</v>
      </c>
      <c r="M169" s="16"/>
      <c r="N169" s="17">
        <v>45985</v>
      </c>
      <c r="O169" s="18" t="s">
        <v>1357</v>
      </c>
      <c r="P169" s="18"/>
      <c r="Q169" s="18"/>
    </row>
    <row r="170" spans="1:17" ht="70.150000000000006" customHeight="1">
      <c r="A170" s="5">
        <v>169</v>
      </c>
      <c r="B170" s="49" t="s">
        <v>1948</v>
      </c>
      <c r="C170" s="5" t="s">
        <v>0</v>
      </c>
      <c r="D170" s="7" t="s">
        <v>626</v>
      </c>
      <c r="E170" s="5" t="s">
        <v>118</v>
      </c>
      <c r="F170" s="5" t="s">
        <v>967</v>
      </c>
      <c r="G170" s="5">
        <v>7.2969999999999997</v>
      </c>
      <c r="H170" s="5" t="s">
        <v>363</v>
      </c>
      <c r="I170" s="10" t="s">
        <v>691</v>
      </c>
      <c r="J170" s="14" t="s">
        <v>1760</v>
      </c>
      <c r="K170" s="74" t="s">
        <v>2462</v>
      </c>
      <c r="L170" s="5"/>
      <c r="M170" s="12"/>
      <c r="N170" s="9"/>
      <c r="O170" s="14"/>
      <c r="P170" s="14"/>
      <c r="Q170" s="14"/>
    </row>
    <row r="171" spans="1:17" ht="70.150000000000006" customHeight="1">
      <c r="A171" s="5">
        <v>170</v>
      </c>
      <c r="B171" s="49" t="s">
        <v>1948</v>
      </c>
      <c r="C171" s="5" t="s">
        <v>0</v>
      </c>
      <c r="D171" s="7" t="s">
        <v>626</v>
      </c>
      <c r="E171" s="5" t="s">
        <v>114</v>
      </c>
      <c r="F171" s="5" t="s">
        <v>968</v>
      </c>
      <c r="G171" s="5">
        <v>3.7959999999999998</v>
      </c>
      <c r="H171" s="5" t="s">
        <v>363</v>
      </c>
      <c r="I171" s="10" t="s">
        <v>692</v>
      </c>
      <c r="J171" s="14" t="s">
        <v>1760</v>
      </c>
      <c r="K171" s="74" t="s">
        <v>2462</v>
      </c>
      <c r="L171" s="5"/>
      <c r="M171" s="12"/>
      <c r="N171" s="9"/>
      <c r="O171" s="14"/>
      <c r="P171" s="14"/>
      <c r="Q171" s="14"/>
    </row>
    <row r="172" spans="1:17" ht="70.150000000000006" customHeight="1">
      <c r="A172" s="5">
        <v>171</v>
      </c>
      <c r="B172" s="49" t="s">
        <v>1948</v>
      </c>
      <c r="C172" s="5" t="s">
        <v>0</v>
      </c>
      <c r="D172" s="7" t="s">
        <v>626</v>
      </c>
      <c r="E172" s="5" t="s">
        <v>19</v>
      </c>
      <c r="F172" s="5" t="s">
        <v>969</v>
      </c>
      <c r="G172" s="5">
        <v>15.291</v>
      </c>
      <c r="H172" s="5" t="s">
        <v>363</v>
      </c>
      <c r="I172" s="10" t="s">
        <v>693</v>
      </c>
      <c r="J172" s="14" t="s">
        <v>1760</v>
      </c>
      <c r="K172" s="74" t="s">
        <v>2462</v>
      </c>
      <c r="L172" s="5"/>
      <c r="M172" s="12"/>
      <c r="N172" s="9"/>
      <c r="O172" s="14"/>
      <c r="P172" s="14"/>
      <c r="Q172" s="14"/>
    </row>
    <row r="173" spans="1:17" ht="70.150000000000006" customHeight="1">
      <c r="A173" s="5">
        <v>172</v>
      </c>
      <c r="B173" s="49" t="s">
        <v>1948</v>
      </c>
      <c r="C173" s="5" t="s">
        <v>0</v>
      </c>
      <c r="D173" s="7" t="s">
        <v>626</v>
      </c>
      <c r="E173" s="5" t="s">
        <v>133</v>
      </c>
      <c r="F173" s="5" t="s">
        <v>970</v>
      </c>
      <c r="G173" s="5">
        <v>3.7669999999999999</v>
      </c>
      <c r="H173" s="5" t="s">
        <v>363</v>
      </c>
      <c r="I173" s="10" t="s">
        <v>694</v>
      </c>
      <c r="J173" s="14" t="s">
        <v>1760</v>
      </c>
      <c r="K173" s="74" t="s">
        <v>2462</v>
      </c>
      <c r="L173" s="5"/>
      <c r="M173" s="12"/>
      <c r="N173" s="9"/>
      <c r="O173" s="14"/>
      <c r="P173" s="14"/>
      <c r="Q173" s="14"/>
    </row>
    <row r="174" spans="1:17" ht="70.150000000000006" customHeight="1">
      <c r="A174" s="5">
        <v>173</v>
      </c>
      <c r="B174" s="49" t="s">
        <v>1948</v>
      </c>
      <c r="C174" s="5" t="s">
        <v>0</v>
      </c>
      <c r="D174" s="7" t="s">
        <v>626</v>
      </c>
      <c r="E174" s="5" t="s">
        <v>421</v>
      </c>
      <c r="F174" s="5" t="s">
        <v>971</v>
      </c>
      <c r="G174" s="5">
        <v>3.3359999999999999</v>
      </c>
      <c r="H174" s="5" t="s">
        <v>363</v>
      </c>
      <c r="I174" s="10" t="s">
        <v>695</v>
      </c>
      <c r="J174" s="14" t="s">
        <v>1760</v>
      </c>
      <c r="K174" s="74" t="s">
        <v>2462</v>
      </c>
      <c r="L174" s="5"/>
      <c r="M174" s="12"/>
      <c r="N174" s="9"/>
      <c r="O174" s="14"/>
      <c r="P174" s="14"/>
      <c r="Q174" s="14"/>
    </row>
    <row r="175" spans="1:17" ht="70.150000000000006" customHeight="1">
      <c r="A175" s="5">
        <v>174</v>
      </c>
      <c r="B175" s="49" t="s">
        <v>1948</v>
      </c>
      <c r="C175" s="5" t="s">
        <v>0</v>
      </c>
      <c r="D175" s="7" t="s">
        <v>626</v>
      </c>
      <c r="E175" s="5" t="s">
        <v>422</v>
      </c>
      <c r="F175" s="5" t="s">
        <v>972</v>
      </c>
      <c r="G175" s="5">
        <v>981.00699999999995</v>
      </c>
      <c r="H175" s="5" t="s">
        <v>361</v>
      </c>
      <c r="I175" s="5" t="s">
        <v>362</v>
      </c>
      <c r="J175" s="39"/>
      <c r="K175" s="74" t="s">
        <v>2462</v>
      </c>
      <c r="L175" s="5"/>
      <c r="M175" s="12"/>
      <c r="N175" s="9"/>
      <c r="O175" s="14"/>
      <c r="P175" s="14"/>
      <c r="Q175" s="14"/>
    </row>
    <row r="176" spans="1:17" ht="70.150000000000006" customHeight="1">
      <c r="A176" s="5">
        <v>175</v>
      </c>
      <c r="B176" s="49" t="s">
        <v>1948</v>
      </c>
      <c r="C176" s="5" t="s">
        <v>0</v>
      </c>
      <c r="D176" s="7" t="s">
        <v>626</v>
      </c>
      <c r="E176" s="5" t="s">
        <v>423</v>
      </c>
      <c r="F176" s="5" t="s">
        <v>973</v>
      </c>
      <c r="G176" s="5">
        <v>3.0790000000000002</v>
      </c>
      <c r="H176" s="5" t="s">
        <v>363</v>
      </c>
      <c r="I176" s="10" t="s">
        <v>696</v>
      </c>
      <c r="J176" s="14" t="s">
        <v>1760</v>
      </c>
      <c r="K176" s="86" t="s">
        <v>1348</v>
      </c>
      <c r="L176" s="5"/>
      <c r="M176" s="12"/>
      <c r="N176" s="9"/>
      <c r="O176" s="14"/>
      <c r="P176" s="14"/>
      <c r="Q176" s="14"/>
    </row>
    <row r="177" spans="1:17" ht="70.150000000000006" customHeight="1">
      <c r="A177" s="5">
        <v>176</v>
      </c>
      <c r="B177" s="49" t="s">
        <v>1948</v>
      </c>
      <c r="C177" s="5" t="s">
        <v>0</v>
      </c>
      <c r="D177" s="7" t="s">
        <v>626</v>
      </c>
      <c r="E177" s="5" t="s">
        <v>307</v>
      </c>
      <c r="F177" s="5" t="s">
        <v>974</v>
      </c>
      <c r="G177" s="5">
        <v>5.0430000000000001</v>
      </c>
      <c r="H177" s="5" t="s">
        <v>361</v>
      </c>
      <c r="I177" s="5" t="s">
        <v>362</v>
      </c>
      <c r="J177" s="39"/>
      <c r="K177" s="74" t="s">
        <v>2462</v>
      </c>
      <c r="L177" s="5"/>
      <c r="M177" s="12"/>
      <c r="N177" s="9"/>
      <c r="O177" s="14"/>
      <c r="P177" s="14"/>
      <c r="Q177" s="14"/>
    </row>
    <row r="178" spans="1:17" ht="70.150000000000006" customHeight="1">
      <c r="A178" s="5">
        <v>177</v>
      </c>
      <c r="B178" s="49" t="s">
        <v>1948</v>
      </c>
      <c r="C178" s="5" t="s">
        <v>0</v>
      </c>
      <c r="D178" s="7" t="s">
        <v>626</v>
      </c>
      <c r="E178" s="5" t="s">
        <v>115</v>
      </c>
      <c r="F178" s="5" t="s">
        <v>975</v>
      </c>
      <c r="G178" s="5">
        <v>3.609</v>
      </c>
      <c r="H178" s="5" t="s">
        <v>363</v>
      </c>
      <c r="I178" s="10" t="s">
        <v>697</v>
      </c>
      <c r="J178" s="14" t="s">
        <v>1760</v>
      </c>
      <c r="K178" s="74" t="s">
        <v>2462</v>
      </c>
      <c r="L178" s="5"/>
      <c r="M178" s="12"/>
      <c r="N178" s="9"/>
      <c r="O178" s="14"/>
      <c r="P178" s="14"/>
      <c r="Q178" s="14"/>
    </row>
    <row r="179" spans="1:17" ht="70.150000000000006" customHeight="1">
      <c r="A179" s="52">
        <v>178</v>
      </c>
      <c r="B179" s="52" t="s">
        <v>1948</v>
      </c>
      <c r="C179" s="52" t="s">
        <v>0</v>
      </c>
      <c r="D179" s="52" t="s">
        <v>626</v>
      </c>
      <c r="E179" s="52" t="s">
        <v>346</v>
      </c>
      <c r="F179" s="52" t="s">
        <v>976</v>
      </c>
      <c r="G179" s="52">
        <v>150.1</v>
      </c>
      <c r="H179" s="52" t="s">
        <v>363</v>
      </c>
      <c r="I179" s="57" t="s">
        <v>698</v>
      </c>
      <c r="J179" s="54" t="s">
        <v>1760</v>
      </c>
      <c r="K179" s="52" t="s">
        <v>1958</v>
      </c>
      <c r="L179" s="52" t="s">
        <v>2024</v>
      </c>
      <c r="M179" s="53">
        <v>45999</v>
      </c>
      <c r="N179" s="53">
        <v>45999</v>
      </c>
      <c r="O179" s="54" t="s">
        <v>2110</v>
      </c>
      <c r="P179" s="54"/>
      <c r="Q179" s="54"/>
    </row>
    <row r="180" spans="1:17" ht="70.150000000000006" customHeight="1">
      <c r="A180" s="5">
        <v>179</v>
      </c>
      <c r="B180" s="49" t="s">
        <v>1948</v>
      </c>
      <c r="C180" s="5" t="s">
        <v>0</v>
      </c>
      <c r="D180" s="7" t="s">
        <v>626</v>
      </c>
      <c r="E180" s="5" t="s">
        <v>329</v>
      </c>
      <c r="F180" s="5" t="s">
        <v>977</v>
      </c>
      <c r="G180" s="5">
        <v>19.408999999999999</v>
      </c>
      <c r="H180" s="5" t="s">
        <v>361</v>
      </c>
      <c r="I180" s="5" t="s">
        <v>362</v>
      </c>
      <c r="J180" s="39"/>
      <c r="K180" s="86" t="s">
        <v>1348</v>
      </c>
      <c r="L180" s="5"/>
      <c r="M180" s="12"/>
      <c r="N180" s="9"/>
      <c r="O180" s="14"/>
      <c r="P180" s="14"/>
      <c r="Q180" s="14"/>
    </row>
    <row r="181" spans="1:17" ht="70.150000000000006" customHeight="1">
      <c r="A181" s="5">
        <v>180</v>
      </c>
      <c r="B181" s="49" t="s">
        <v>1948</v>
      </c>
      <c r="C181" s="5" t="s">
        <v>0</v>
      </c>
      <c r="D181" s="7" t="s">
        <v>626</v>
      </c>
      <c r="E181" s="5" t="s">
        <v>424</v>
      </c>
      <c r="F181" s="5" t="s">
        <v>978</v>
      </c>
      <c r="G181" s="5">
        <v>1031.4259999999999</v>
      </c>
      <c r="H181" s="5" t="s">
        <v>361</v>
      </c>
      <c r="I181" s="5" t="s">
        <v>362</v>
      </c>
      <c r="J181" s="39"/>
      <c r="K181" s="74" t="s">
        <v>2462</v>
      </c>
      <c r="L181" s="5"/>
      <c r="M181" s="12"/>
      <c r="N181" s="9"/>
      <c r="O181" s="14"/>
      <c r="P181" s="14"/>
      <c r="Q181" s="14"/>
    </row>
    <row r="182" spans="1:17" ht="70.150000000000006" customHeight="1">
      <c r="A182" s="5">
        <v>181</v>
      </c>
      <c r="B182" s="49" t="s">
        <v>1948</v>
      </c>
      <c r="C182" s="5" t="s">
        <v>0</v>
      </c>
      <c r="D182" s="7" t="s">
        <v>626</v>
      </c>
      <c r="E182" s="5" t="s">
        <v>211</v>
      </c>
      <c r="F182" s="5" t="s">
        <v>979</v>
      </c>
      <c r="G182" s="5">
        <v>987.42</v>
      </c>
      <c r="H182" s="5" t="s">
        <v>361</v>
      </c>
      <c r="I182" s="5" t="s">
        <v>362</v>
      </c>
      <c r="J182" s="39"/>
      <c r="K182" s="74" t="s">
        <v>2462</v>
      </c>
      <c r="L182" s="5"/>
      <c r="M182" s="12"/>
      <c r="N182" s="9"/>
      <c r="O182" s="14"/>
      <c r="P182" s="14"/>
      <c r="Q182" s="14"/>
    </row>
    <row r="183" spans="1:17" ht="70.150000000000006" customHeight="1">
      <c r="A183" s="15">
        <v>182</v>
      </c>
      <c r="B183" s="15" t="s">
        <v>1948</v>
      </c>
      <c r="C183" s="15" t="s">
        <v>2</v>
      </c>
      <c r="D183" s="15" t="s">
        <v>626</v>
      </c>
      <c r="E183" s="15" t="s">
        <v>347</v>
      </c>
      <c r="F183" s="15" t="s">
        <v>980</v>
      </c>
      <c r="G183" s="15">
        <v>233.13900000000001</v>
      </c>
      <c r="H183" s="15" t="s">
        <v>361</v>
      </c>
      <c r="I183" s="15" t="s">
        <v>362</v>
      </c>
      <c r="J183" s="15"/>
      <c r="K183" s="15" t="s">
        <v>1408</v>
      </c>
      <c r="L183" s="15" t="s">
        <v>1409</v>
      </c>
      <c r="M183" s="16"/>
      <c r="N183" s="17">
        <v>45986</v>
      </c>
      <c r="O183" s="18" t="s">
        <v>1410</v>
      </c>
      <c r="P183" s="18"/>
      <c r="Q183" s="18"/>
    </row>
    <row r="184" spans="1:17" ht="70.150000000000006" customHeight="1">
      <c r="A184" s="5">
        <v>183</v>
      </c>
      <c r="B184" s="49" t="s">
        <v>1948</v>
      </c>
      <c r="C184" s="5" t="s">
        <v>0</v>
      </c>
      <c r="D184" s="7" t="s">
        <v>626</v>
      </c>
      <c r="E184" s="5" t="s">
        <v>425</v>
      </c>
      <c r="F184" s="5" t="s">
        <v>981</v>
      </c>
      <c r="G184" s="5">
        <v>5.3090000000000002</v>
      </c>
      <c r="H184" s="5" t="s">
        <v>361</v>
      </c>
      <c r="I184" s="5" t="s">
        <v>362</v>
      </c>
      <c r="J184" s="39"/>
      <c r="K184" s="74" t="s">
        <v>2462</v>
      </c>
      <c r="L184" s="5"/>
      <c r="M184" s="12"/>
      <c r="N184" s="9"/>
      <c r="O184" s="14"/>
      <c r="P184" s="14"/>
      <c r="Q184" s="14"/>
    </row>
    <row r="185" spans="1:17" ht="70.150000000000006" customHeight="1">
      <c r="A185" s="5">
        <v>184</v>
      </c>
      <c r="B185" s="49" t="s">
        <v>1948</v>
      </c>
      <c r="C185" s="5" t="s">
        <v>0</v>
      </c>
      <c r="D185" s="7" t="s">
        <v>626</v>
      </c>
      <c r="E185" s="5" t="s">
        <v>426</v>
      </c>
      <c r="F185" s="5" t="s">
        <v>982</v>
      </c>
      <c r="G185" s="5">
        <v>3.6659999999999999</v>
      </c>
      <c r="H185" s="5" t="s">
        <v>363</v>
      </c>
      <c r="I185" s="10" t="s">
        <v>699</v>
      </c>
      <c r="J185" s="14" t="s">
        <v>1760</v>
      </c>
      <c r="K185" s="74" t="s">
        <v>2462</v>
      </c>
      <c r="L185" s="5"/>
      <c r="M185" s="12"/>
      <c r="N185" s="9"/>
      <c r="O185" s="14"/>
      <c r="P185" s="14"/>
      <c r="Q185" s="14"/>
    </row>
    <row r="186" spans="1:17" ht="70.150000000000006" customHeight="1">
      <c r="A186" s="52">
        <v>185</v>
      </c>
      <c r="B186" s="52" t="s">
        <v>1948</v>
      </c>
      <c r="C186" s="52" t="s">
        <v>1</v>
      </c>
      <c r="D186" s="52" t="s">
        <v>626</v>
      </c>
      <c r="E186" s="52" t="s">
        <v>193</v>
      </c>
      <c r="F186" s="52" t="s">
        <v>983</v>
      </c>
      <c r="G186" s="52">
        <v>5.7770000000000001</v>
      </c>
      <c r="H186" s="52" t="s">
        <v>361</v>
      </c>
      <c r="I186" s="52" t="s">
        <v>362</v>
      </c>
      <c r="J186" s="52"/>
      <c r="K186" s="52" t="s">
        <v>1348</v>
      </c>
      <c r="L186" s="52" t="s">
        <v>2311</v>
      </c>
      <c r="M186" s="56"/>
      <c r="N186" s="53">
        <v>46001</v>
      </c>
      <c r="O186" s="54" t="s">
        <v>2312</v>
      </c>
      <c r="P186" s="54"/>
      <c r="Q186" s="54"/>
    </row>
    <row r="187" spans="1:17" ht="70.150000000000006" customHeight="1">
      <c r="A187" s="5">
        <v>186</v>
      </c>
      <c r="B187" s="49" t="s">
        <v>1948</v>
      </c>
      <c r="C187" s="5" t="s">
        <v>0</v>
      </c>
      <c r="D187" s="7" t="s">
        <v>626</v>
      </c>
      <c r="E187" s="5" t="s">
        <v>309</v>
      </c>
      <c r="F187" s="5" t="s">
        <v>984</v>
      </c>
      <c r="G187" s="5">
        <v>125.248</v>
      </c>
      <c r="H187" s="5" t="s">
        <v>361</v>
      </c>
      <c r="I187" s="5" t="s">
        <v>362</v>
      </c>
      <c r="J187" s="39"/>
      <c r="K187" s="74" t="s">
        <v>2462</v>
      </c>
      <c r="L187" s="5"/>
      <c r="M187" s="12"/>
      <c r="N187" s="9"/>
      <c r="O187" s="14"/>
      <c r="P187" s="14"/>
      <c r="Q187" s="14"/>
    </row>
    <row r="188" spans="1:17" ht="70.150000000000006" customHeight="1">
      <c r="A188" s="52">
        <v>187</v>
      </c>
      <c r="B188" s="52" t="s">
        <v>1948</v>
      </c>
      <c r="C188" s="52" t="s">
        <v>0</v>
      </c>
      <c r="D188" s="52" t="s">
        <v>626</v>
      </c>
      <c r="E188" s="52" t="s">
        <v>268</v>
      </c>
      <c r="F188" s="52" t="s">
        <v>985</v>
      </c>
      <c r="G188" s="52">
        <v>5.8520000000000003</v>
      </c>
      <c r="H188" s="52" t="s">
        <v>361</v>
      </c>
      <c r="I188" s="52" t="s">
        <v>362</v>
      </c>
      <c r="J188" s="52"/>
      <c r="K188" s="52" t="s">
        <v>1958</v>
      </c>
      <c r="L188" s="52" t="s">
        <v>2024</v>
      </c>
      <c r="M188" s="59">
        <v>45999</v>
      </c>
      <c r="N188" s="59">
        <v>45999</v>
      </c>
      <c r="O188" s="57" t="s">
        <v>2027</v>
      </c>
      <c r="P188" s="54"/>
      <c r="Q188" s="54"/>
    </row>
    <row r="189" spans="1:17" ht="70.150000000000006" customHeight="1">
      <c r="A189" s="5">
        <v>188</v>
      </c>
      <c r="B189" s="49" t="s">
        <v>1948</v>
      </c>
      <c r="C189" s="5" t="s">
        <v>23</v>
      </c>
      <c r="D189" s="7" t="s">
        <v>626</v>
      </c>
      <c r="E189" s="5" t="s">
        <v>427</v>
      </c>
      <c r="F189" s="5" t="s">
        <v>986</v>
      </c>
      <c r="G189" s="5">
        <v>8.7579999999999991</v>
      </c>
      <c r="H189" s="5" t="s">
        <v>363</v>
      </c>
      <c r="I189" s="10" t="s">
        <v>700</v>
      </c>
      <c r="J189" s="14" t="s">
        <v>1760</v>
      </c>
      <c r="K189" s="69" t="s">
        <v>1436</v>
      </c>
      <c r="L189" s="39" t="s">
        <v>1437</v>
      </c>
      <c r="M189" s="12"/>
      <c r="N189" s="9"/>
      <c r="O189" s="51"/>
      <c r="P189" s="70" t="s">
        <v>2206</v>
      </c>
      <c r="Q189" s="26" t="s">
        <v>1435</v>
      </c>
    </row>
    <row r="190" spans="1:17" ht="70.150000000000006" customHeight="1">
      <c r="A190" s="5">
        <v>189</v>
      </c>
      <c r="B190" s="49" t="s">
        <v>1948</v>
      </c>
      <c r="C190" s="5" t="s">
        <v>13</v>
      </c>
      <c r="D190" s="7" t="s">
        <v>626</v>
      </c>
      <c r="E190" s="5" t="s">
        <v>221</v>
      </c>
      <c r="F190" s="5" t="s">
        <v>987</v>
      </c>
      <c r="G190" s="5">
        <v>1854.56</v>
      </c>
      <c r="H190" s="5" t="s">
        <v>363</v>
      </c>
      <c r="I190" s="10" t="s">
        <v>701</v>
      </c>
      <c r="J190" s="14" t="s">
        <v>1760</v>
      </c>
      <c r="K190" s="74" t="s">
        <v>2469</v>
      </c>
      <c r="L190" s="5"/>
      <c r="M190" s="12"/>
      <c r="N190" s="9"/>
      <c r="O190" s="14"/>
      <c r="P190" s="14"/>
      <c r="Q190" s="14"/>
    </row>
    <row r="191" spans="1:17" ht="70.150000000000006" customHeight="1">
      <c r="A191" s="5">
        <v>190</v>
      </c>
      <c r="B191" s="49" t="s">
        <v>1948</v>
      </c>
      <c r="C191" s="5" t="s">
        <v>0</v>
      </c>
      <c r="D191" s="7" t="s">
        <v>626</v>
      </c>
      <c r="E191" s="5" t="s">
        <v>338</v>
      </c>
      <c r="F191" s="5" t="s">
        <v>988</v>
      </c>
      <c r="G191" s="5">
        <v>24.843</v>
      </c>
      <c r="H191" s="5" t="s">
        <v>363</v>
      </c>
      <c r="I191" s="10" t="s">
        <v>702</v>
      </c>
      <c r="J191" s="14" t="s">
        <v>1760</v>
      </c>
      <c r="K191" s="74" t="s">
        <v>2462</v>
      </c>
      <c r="L191" s="5"/>
      <c r="M191" s="12"/>
      <c r="N191" s="9"/>
      <c r="O191" s="14"/>
      <c r="P191" s="14"/>
      <c r="Q191" s="14"/>
    </row>
    <row r="192" spans="1:17" ht="70.150000000000006" customHeight="1">
      <c r="A192" s="15">
        <v>191</v>
      </c>
      <c r="B192" s="15" t="s">
        <v>1948</v>
      </c>
      <c r="C192" s="15" t="s">
        <v>12</v>
      </c>
      <c r="D192" s="15" t="s">
        <v>626</v>
      </c>
      <c r="E192" s="15" t="s">
        <v>428</v>
      </c>
      <c r="F192" s="15" t="s">
        <v>989</v>
      </c>
      <c r="G192" s="15">
        <v>5.41</v>
      </c>
      <c r="H192" s="15" t="s">
        <v>361</v>
      </c>
      <c r="I192" s="15" t="s">
        <v>362</v>
      </c>
      <c r="J192" s="15"/>
      <c r="K192" s="15" t="s">
        <v>1694</v>
      </c>
      <c r="L192" s="15" t="s">
        <v>1695</v>
      </c>
      <c r="M192" s="16">
        <v>0.51041666666666663</v>
      </c>
      <c r="N192" s="17">
        <v>45994</v>
      </c>
      <c r="O192" s="18" t="s">
        <v>1696</v>
      </c>
      <c r="P192" s="18"/>
      <c r="Q192" s="18"/>
    </row>
    <row r="193" spans="1:17" ht="70.150000000000006" customHeight="1">
      <c r="A193" s="5">
        <v>192</v>
      </c>
      <c r="B193" s="49" t="s">
        <v>1948</v>
      </c>
      <c r="C193" s="5" t="s">
        <v>0</v>
      </c>
      <c r="D193" s="7" t="s">
        <v>626</v>
      </c>
      <c r="E193" s="5" t="s">
        <v>156</v>
      </c>
      <c r="F193" s="5" t="s">
        <v>990</v>
      </c>
      <c r="G193" s="5">
        <v>9.3780000000000001</v>
      </c>
      <c r="H193" s="5" t="s">
        <v>361</v>
      </c>
      <c r="I193" s="5" t="s">
        <v>362</v>
      </c>
      <c r="J193" s="39"/>
      <c r="K193" s="74" t="s">
        <v>2462</v>
      </c>
      <c r="L193" s="5"/>
      <c r="M193" s="12"/>
      <c r="N193" s="9"/>
      <c r="O193" s="14"/>
      <c r="P193" s="14"/>
      <c r="Q193" s="14"/>
    </row>
    <row r="194" spans="1:17" ht="70.150000000000006" customHeight="1">
      <c r="A194" s="52">
        <v>193</v>
      </c>
      <c r="B194" s="52" t="s">
        <v>1948</v>
      </c>
      <c r="C194" s="52" t="s">
        <v>0</v>
      </c>
      <c r="D194" s="52" t="s">
        <v>626</v>
      </c>
      <c r="E194" s="52" t="s">
        <v>429</v>
      </c>
      <c r="F194" s="52" t="s">
        <v>991</v>
      </c>
      <c r="G194" s="52">
        <v>3.1560000000000001</v>
      </c>
      <c r="H194" s="52" t="s">
        <v>363</v>
      </c>
      <c r="I194" s="57" t="s">
        <v>703</v>
      </c>
      <c r="J194" s="52"/>
      <c r="K194" s="52" t="s">
        <v>1958</v>
      </c>
      <c r="L194" s="52" t="s">
        <v>2024</v>
      </c>
      <c r="M194" s="59">
        <v>45999</v>
      </c>
      <c r="N194" s="59">
        <v>45999</v>
      </c>
      <c r="O194" s="54" t="s">
        <v>2028</v>
      </c>
      <c r="P194" s="54"/>
      <c r="Q194" s="54"/>
    </row>
    <row r="195" spans="1:17" ht="70.150000000000006" customHeight="1">
      <c r="A195" s="5">
        <v>194</v>
      </c>
      <c r="B195" s="49" t="s">
        <v>1948</v>
      </c>
      <c r="C195" s="5" t="s">
        <v>0</v>
      </c>
      <c r="D195" s="7" t="s">
        <v>626</v>
      </c>
      <c r="E195" s="5" t="s">
        <v>231</v>
      </c>
      <c r="F195" s="5" t="s">
        <v>992</v>
      </c>
      <c r="G195" s="5">
        <v>12.425000000000001</v>
      </c>
      <c r="H195" s="5" t="s">
        <v>363</v>
      </c>
      <c r="I195" s="10" t="s">
        <v>704</v>
      </c>
      <c r="J195" s="14" t="s">
        <v>1760</v>
      </c>
      <c r="K195" s="74" t="s">
        <v>2462</v>
      </c>
      <c r="L195" s="5"/>
      <c r="M195" s="12"/>
      <c r="N195" s="9"/>
      <c r="O195" s="14"/>
      <c r="P195" s="14"/>
      <c r="Q195" s="14"/>
    </row>
    <row r="196" spans="1:17" ht="70.150000000000006" customHeight="1">
      <c r="A196" s="5">
        <v>195</v>
      </c>
      <c r="B196" s="49" t="s">
        <v>1948</v>
      </c>
      <c r="C196" s="5" t="s">
        <v>0</v>
      </c>
      <c r="D196" s="7" t="s">
        <v>626</v>
      </c>
      <c r="E196" s="5" t="s">
        <v>164</v>
      </c>
      <c r="F196" s="5" t="s">
        <v>993</v>
      </c>
      <c r="G196" s="5">
        <v>5.202</v>
      </c>
      <c r="H196" s="5" t="s">
        <v>361</v>
      </c>
      <c r="I196" s="5" t="s">
        <v>362</v>
      </c>
      <c r="J196" s="39"/>
      <c r="K196" s="74" t="s">
        <v>2462</v>
      </c>
      <c r="L196" s="5"/>
      <c r="M196" s="12"/>
      <c r="N196" s="9"/>
      <c r="O196" s="14"/>
      <c r="P196" s="14"/>
      <c r="Q196" s="14"/>
    </row>
    <row r="197" spans="1:17" ht="70.150000000000006" customHeight="1">
      <c r="A197" s="5">
        <v>196</v>
      </c>
      <c r="B197" s="49" t="s">
        <v>1948</v>
      </c>
      <c r="C197" s="5" t="s">
        <v>0</v>
      </c>
      <c r="D197" s="7" t="s">
        <v>626</v>
      </c>
      <c r="E197" s="5" t="s">
        <v>119</v>
      </c>
      <c r="F197" s="5" t="s">
        <v>994</v>
      </c>
      <c r="G197" s="5">
        <v>6.5110000000000001</v>
      </c>
      <c r="H197" s="5" t="s">
        <v>361</v>
      </c>
      <c r="I197" s="5" t="s">
        <v>362</v>
      </c>
      <c r="J197" s="39"/>
      <c r="K197" s="74" t="s">
        <v>2462</v>
      </c>
      <c r="L197" s="5"/>
      <c r="M197" s="12"/>
      <c r="N197" s="9"/>
      <c r="O197" s="14"/>
      <c r="P197" s="14"/>
      <c r="Q197" s="14"/>
    </row>
    <row r="198" spans="1:17" ht="70.150000000000006" customHeight="1">
      <c r="A198" s="52">
        <v>197</v>
      </c>
      <c r="B198" s="52" t="s">
        <v>1948</v>
      </c>
      <c r="C198" s="52" t="s">
        <v>0</v>
      </c>
      <c r="D198" s="52" t="s">
        <v>626</v>
      </c>
      <c r="E198" s="52" t="s">
        <v>38</v>
      </c>
      <c r="F198" s="52" t="s">
        <v>995</v>
      </c>
      <c r="G198" s="52" t="s">
        <v>6</v>
      </c>
      <c r="H198" s="52" t="s">
        <v>363</v>
      </c>
      <c r="I198" s="57" t="s">
        <v>46</v>
      </c>
      <c r="J198" s="54" t="s">
        <v>1760</v>
      </c>
      <c r="K198" s="52" t="s">
        <v>1958</v>
      </c>
      <c r="L198" s="52" t="s">
        <v>2024</v>
      </c>
      <c r="M198" s="59">
        <v>45999</v>
      </c>
      <c r="N198" s="59">
        <v>45999</v>
      </c>
      <c r="O198" s="54" t="s">
        <v>2028</v>
      </c>
      <c r="P198" s="54"/>
      <c r="Q198" s="54"/>
    </row>
    <row r="199" spans="1:17" ht="70.150000000000006" customHeight="1">
      <c r="A199" s="15">
        <v>198</v>
      </c>
      <c r="B199" s="15" t="s">
        <v>1948</v>
      </c>
      <c r="C199" s="15" t="s">
        <v>23</v>
      </c>
      <c r="D199" s="15" t="s">
        <v>626</v>
      </c>
      <c r="E199" s="15" t="s">
        <v>51</v>
      </c>
      <c r="F199" s="15" t="s">
        <v>996</v>
      </c>
      <c r="G199" s="15">
        <v>3.6669999999999998</v>
      </c>
      <c r="H199" s="15" t="s">
        <v>363</v>
      </c>
      <c r="I199" s="19" t="s">
        <v>52</v>
      </c>
      <c r="J199" s="18" t="s">
        <v>1760</v>
      </c>
      <c r="K199" s="15" t="s">
        <v>1436</v>
      </c>
      <c r="L199" s="15" t="s">
        <v>1437</v>
      </c>
      <c r="M199" s="16"/>
      <c r="N199" s="17">
        <v>46006</v>
      </c>
      <c r="O199" s="30" t="s">
        <v>2210</v>
      </c>
      <c r="P199" s="71" t="s">
        <v>2211</v>
      </c>
      <c r="Q199" s="18"/>
    </row>
    <row r="200" spans="1:17" ht="70.150000000000006" customHeight="1">
      <c r="A200" s="15">
        <v>199</v>
      </c>
      <c r="B200" s="15" t="s">
        <v>1948</v>
      </c>
      <c r="C200" s="15" t="s">
        <v>12</v>
      </c>
      <c r="D200" s="15" t="s">
        <v>626</v>
      </c>
      <c r="E200" s="15" t="s">
        <v>430</v>
      </c>
      <c r="F200" s="15" t="s">
        <v>997</v>
      </c>
      <c r="G200" s="15">
        <v>13.765000000000001</v>
      </c>
      <c r="H200" s="15" t="s">
        <v>363</v>
      </c>
      <c r="I200" s="19" t="s">
        <v>705</v>
      </c>
      <c r="J200" s="15"/>
      <c r="K200" s="15" t="s">
        <v>1691</v>
      </c>
      <c r="L200" s="15" t="s">
        <v>1692</v>
      </c>
      <c r="M200" s="16">
        <v>0.51041666666666663</v>
      </c>
      <c r="N200" s="17">
        <v>45994</v>
      </c>
      <c r="O200" s="18" t="s">
        <v>1697</v>
      </c>
      <c r="P200" s="18"/>
      <c r="Q200" s="18"/>
    </row>
    <row r="201" spans="1:17" ht="70.150000000000006" customHeight="1">
      <c r="A201" s="15">
        <v>200</v>
      </c>
      <c r="B201" s="15" t="s">
        <v>1948</v>
      </c>
      <c r="C201" s="15" t="s">
        <v>12</v>
      </c>
      <c r="D201" s="15" t="s">
        <v>626</v>
      </c>
      <c r="E201" s="15" t="s">
        <v>431</v>
      </c>
      <c r="F201" s="15" t="s">
        <v>998</v>
      </c>
      <c r="G201" s="15">
        <v>5.9240000000000004</v>
      </c>
      <c r="H201" s="15" t="s">
        <v>361</v>
      </c>
      <c r="I201" s="15" t="s">
        <v>362</v>
      </c>
      <c r="J201" s="15"/>
      <c r="K201" s="15" t="s">
        <v>1698</v>
      </c>
      <c r="L201" s="15" t="s">
        <v>1699</v>
      </c>
      <c r="M201" s="16">
        <v>0.51041666666666663</v>
      </c>
      <c r="N201" s="17">
        <v>45994</v>
      </c>
      <c r="O201" s="18" t="s">
        <v>1700</v>
      </c>
      <c r="P201" s="18"/>
      <c r="Q201" s="18"/>
    </row>
    <row r="202" spans="1:17" ht="70.150000000000006" customHeight="1">
      <c r="A202" s="15">
        <v>201</v>
      </c>
      <c r="B202" s="15" t="s">
        <v>1948</v>
      </c>
      <c r="C202" s="15" t="s">
        <v>12</v>
      </c>
      <c r="D202" s="15" t="s">
        <v>626</v>
      </c>
      <c r="E202" s="15" t="s">
        <v>270</v>
      </c>
      <c r="F202" s="15" t="s">
        <v>999</v>
      </c>
      <c r="G202" s="15">
        <v>22.335999999999999</v>
      </c>
      <c r="H202" s="15" t="s">
        <v>361</v>
      </c>
      <c r="I202" s="15" t="s">
        <v>362</v>
      </c>
      <c r="J202" s="15"/>
      <c r="K202" s="15" t="s">
        <v>1691</v>
      </c>
      <c r="L202" s="15" t="s">
        <v>1692</v>
      </c>
      <c r="M202" s="16">
        <v>0.51041666666666663</v>
      </c>
      <c r="N202" s="17">
        <v>45994</v>
      </c>
      <c r="O202" s="18" t="s">
        <v>1702</v>
      </c>
      <c r="P202" s="18"/>
      <c r="Q202" s="18"/>
    </row>
    <row r="203" spans="1:17" ht="70.150000000000006" customHeight="1">
      <c r="A203" s="5">
        <v>202</v>
      </c>
      <c r="B203" s="49" t="s">
        <v>1948</v>
      </c>
      <c r="C203" s="5" t="s">
        <v>0</v>
      </c>
      <c r="D203" s="7" t="s">
        <v>626</v>
      </c>
      <c r="E203" s="5" t="s">
        <v>241</v>
      </c>
      <c r="F203" s="5" t="s">
        <v>1000</v>
      </c>
      <c r="G203" s="5">
        <v>5.2709999999999999</v>
      </c>
      <c r="H203" s="5" t="s">
        <v>361</v>
      </c>
      <c r="I203" s="5" t="s">
        <v>362</v>
      </c>
      <c r="J203" s="39"/>
      <c r="K203" s="74" t="s">
        <v>2462</v>
      </c>
      <c r="L203" s="5"/>
      <c r="M203" s="12"/>
      <c r="N203" s="9"/>
      <c r="O203" s="14"/>
      <c r="P203" s="14"/>
      <c r="Q203" s="14"/>
    </row>
    <row r="204" spans="1:17" ht="70.150000000000006" customHeight="1">
      <c r="A204" s="52">
        <v>203</v>
      </c>
      <c r="B204" s="52" t="s">
        <v>1948</v>
      </c>
      <c r="C204" s="52" t="s">
        <v>2</v>
      </c>
      <c r="D204" s="52" t="s">
        <v>626</v>
      </c>
      <c r="E204" s="52" t="s">
        <v>254</v>
      </c>
      <c r="F204" s="52" t="s">
        <v>1001</v>
      </c>
      <c r="G204" s="52">
        <v>11.237</v>
      </c>
      <c r="H204" s="52" t="s">
        <v>361</v>
      </c>
      <c r="I204" s="52" t="s">
        <v>362</v>
      </c>
      <c r="J204" s="52"/>
      <c r="K204" s="52" t="s">
        <v>1348</v>
      </c>
      <c r="L204" s="52" t="s">
        <v>1988</v>
      </c>
      <c r="M204" s="58" t="s">
        <v>2029</v>
      </c>
      <c r="N204" s="58" t="s">
        <v>1999</v>
      </c>
      <c r="O204" s="54" t="s">
        <v>1963</v>
      </c>
      <c r="P204" s="54"/>
      <c r="Q204" s="54"/>
    </row>
    <row r="205" spans="1:17" ht="70.150000000000006" customHeight="1">
      <c r="A205" s="52">
        <v>204</v>
      </c>
      <c r="B205" s="52" t="s">
        <v>1948</v>
      </c>
      <c r="C205" s="52" t="s">
        <v>1</v>
      </c>
      <c r="D205" s="52" t="s">
        <v>626</v>
      </c>
      <c r="E205" s="52" t="s">
        <v>225</v>
      </c>
      <c r="F205" s="52" t="s">
        <v>1002</v>
      </c>
      <c r="G205" s="52" t="s">
        <v>6</v>
      </c>
      <c r="H205" s="52" t="s">
        <v>363</v>
      </c>
      <c r="I205" s="57" t="s">
        <v>706</v>
      </c>
      <c r="J205" s="54" t="s">
        <v>1760</v>
      </c>
      <c r="K205" s="52" t="s">
        <v>1348</v>
      </c>
      <c r="L205" s="52" t="s">
        <v>1971</v>
      </c>
      <c r="M205" s="56" t="s">
        <v>1983</v>
      </c>
      <c r="N205" s="53">
        <v>45996</v>
      </c>
      <c r="O205" s="54" t="s">
        <v>1984</v>
      </c>
      <c r="P205" s="54"/>
      <c r="Q205" s="54"/>
    </row>
    <row r="206" spans="1:17" ht="70.150000000000006" customHeight="1">
      <c r="A206" s="5">
        <v>205</v>
      </c>
      <c r="B206" s="49" t="s">
        <v>1948</v>
      </c>
      <c r="C206" s="5" t="s">
        <v>1</v>
      </c>
      <c r="D206" s="7" t="s">
        <v>626</v>
      </c>
      <c r="E206" s="5" t="s">
        <v>287</v>
      </c>
      <c r="F206" s="5" t="s">
        <v>1003</v>
      </c>
      <c r="G206" s="5">
        <v>4.1360000000000001</v>
      </c>
      <c r="H206" s="5" t="s">
        <v>363</v>
      </c>
      <c r="I206" s="10" t="s">
        <v>707</v>
      </c>
      <c r="J206" s="14" t="s">
        <v>1760</v>
      </c>
      <c r="K206" s="8" t="s">
        <v>1348</v>
      </c>
      <c r="L206" s="5"/>
      <c r="M206" s="12"/>
      <c r="N206" s="9"/>
      <c r="O206" s="14"/>
      <c r="P206" s="14"/>
      <c r="Q206" s="14"/>
    </row>
    <row r="207" spans="1:17" ht="70.150000000000006" customHeight="1">
      <c r="A207" s="5">
        <v>206</v>
      </c>
      <c r="B207" s="49" t="s">
        <v>1948</v>
      </c>
      <c r="C207" s="5" t="s">
        <v>0</v>
      </c>
      <c r="D207" s="7" t="s">
        <v>626</v>
      </c>
      <c r="E207" s="5" t="s">
        <v>21</v>
      </c>
      <c r="F207" s="5" t="s">
        <v>1004</v>
      </c>
      <c r="G207" s="5">
        <v>4.7389999999999999</v>
      </c>
      <c r="H207" s="5" t="s">
        <v>363</v>
      </c>
      <c r="I207" s="10" t="s">
        <v>708</v>
      </c>
      <c r="J207" s="14" t="s">
        <v>1760</v>
      </c>
      <c r="K207" s="74" t="s">
        <v>2462</v>
      </c>
      <c r="L207" s="5"/>
      <c r="M207" s="12"/>
      <c r="N207" s="9"/>
      <c r="O207" s="14"/>
      <c r="P207" s="14"/>
      <c r="Q207" s="14"/>
    </row>
    <row r="208" spans="1:17" ht="70.150000000000006" customHeight="1">
      <c r="A208" s="52">
        <v>207</v>
      </c>
      <c r="B208" s="52" t="s">
        <v>1948</v>
      </c>
      <c r="C208" s="52" t="s">
        <v>0</v>
      </c>
      <c r="D208" s="52" t="s">
        <v>626</v>
      </c>
      <c r="E208" s="52" t="s">
        <v>186</v>
      </c>
      <c r="F208" s="52" t="s">
        <v>1005</v>
      </c>
      <c r="G208" s="52">
        <v>10.702</v>
      </c>
      <c r="H208" s="52" t="s">
        <v>361</v>
      </c>
      <c r="I208" s="52" t="s">
        <v>362</v>
      </c>
      <c r="J208" s="52"/>
      <c r="K208" s="52" t="s">
        <v>1348</v>
      </c>
      <c r="L208" s="52" t="s">
        <v>1955</v>
      </c>
      <c r="M208" s="53">
        <v>45999</v>
      </c>
      <c r="N208" s="53">
        <v>45999</v>
      </c>
      <c r="O208" s="54" t="s">
        <v>1957</v>
      </c>
      <c r="P208" s="54"/>
      <c r="Q208" s="24" t="s">
        <v>1429</v>
      </c>
    </row>
    <row r="209" spans="1:17" ht="70.150000000000006" customHeight="1">
      <c r="A209" s="5">
        <v>208</v>
      </c>
      <c r="B209" s="49" t="s">
        <v>1948</v>
      </c>
      <c r="C209" s="5" t="s">
        <v>0</v>
      </c>
      <c r="D209" s="7" t="s">
        <v>626</v>
      </c>
      <c r="E209" s="5" t="s">
        <v>209</v>
      </c>
      <c r="F209" s="5" t="s">
        <v>1006</v>
      </c>
      <c r="G209" s="5">
        <v>209.44200000000001</v>
      </c>
      <c r="H209" s="5" t="s">
        <v>361</v>
      </c>
      <c r="I209" s="5" t="s">
        <v>362</v>
      </c>
      <c r="J209" s="39"/>
      <c r="K209" s="74" t="s">
        <v>2462</v>
      </c>
      <c r="L209" s="5"/>
      <c r="M209" s="12"/>
      <c r="N209" s="9"/>
      <c r="O209" s="14"/>
      <c r="P209" s="14"/>
      <c r="Q209" s="14"/>
    </row>
    <row r="210" spans="1:17" ht="70.150000000000006" customHeight="1">
      <c r="A210" s="5">
        <v>209</v>
      </c>
      <c r="B210" s="49" t="s">
        <v>1948</v>
      </c>
      <c r="C210" s="5" t="s">
        <v>0</v>
      </c>
      <c r="D210" s="7" t="s">
        <v>626</v>
      </c>
      <c r="E210" s="5" t="s">
        <v>181</v>
      </c>
      <c r="F210" s="5" t="s">
        <v>1007</v>
      </c>
      <c r="G210" s="5">
        <v>6.2789999999999999</v>
      </c>
      <c r="H210" s="5" t="s">
        <v>361</v>
      </c>
      <c r="I210" s="5" t="s">
        <v>362</v>
      </c>
      <c r="J210" s="39"/>
      <c r="K210" s="74" t="s">
        <v>2462</v>
      </c>
      <c r="L210" s="5"/>
      <c r="M210" s="12"/>
      <c r="N210" s="9"/>
      <c r="O210" s="14"/>
      <c r="P210" s="14"/>
      <c r="Q210" s="14"/>
    </row>
    <row r="211" spans="1:17" ht="70.150000000000006" customHeight="1">
      <c r="A211" s="15">
        <v>210</v>
      </c>
      <c r="B211" s="15" t="s">
        <v>1948</v>
      </c>
      <c r="C211" s="15" t="s">
        <v>0</v>
      </c>
      <c r="D211" s="15" t="s">
        <v>626</v>
      </c>
      <c r="E211" s="15" t="s">
        <v>31</v>
      </c>
      <c r="F211" s="15" t="s">
        <v>1008</v>
      </c>
      <c r="G211" s="15">
        <v>6.1749999999999998</v>
      </c>
      <c r="H211" s="15" t="s">
        <v>363</v>
      </c>
      <c r="I211" s="19" t="s">
        <v>35</v>
      </c>
      <c r="J211" s="15"/>
      <c r="K211" s="15" t="s">
        <v>1748</v>
      </c>
      <c r="L211" s="15" t="s">
        <v>1749</v>
      </c>
      <c r="M211" s="16">
        <v>0.71944444444444444</v>
      </c>
      <c r="N211" s="17">
        <v>45996</v>
      </c>
      <c r="O211" s="18" t="s">
        <v>1750</v>
      </c>
      <c r="P211" s="18"/>
      <c r="Q211" s="18"/>
    </row>
    <row r="212" spans="1:17" ht="70.150000000000006" customHeight="1">
      <c r="A212" s="52">
        <v>211</v>
      </c>
      <c r="B212" s="52" t="s">
        <v>1948</v>
      </c>
      <c r="C212" s="52" t="s">
        <v>0</v>
      </c>
      <c r="D212" s="52" t="s">
        <v>626</v>
      </c>
      <c r="E212" s="52" t="s">
        <v>432</v>
      </c>
      <c r="F212" s="52" t="s">
        <v>1009</v>
      </c>
      <c r="G212" s="52" t="s">
        <v>6</v>
      </c>
      <c r="H212" s="52" t="s">
        <v>363</v>
      </c>
      <c r="I212" s="57" t="s">
        <v>709</v>
      </c>
      <c r="J212" s="54" t="s">
        <v>1760</v>
      </c>
      <c r="K212" s="52" t="s">
        <v>1348</v>
      </c>
      <c r="L212" s="52" t="s">
        <v>1974</v>
      </c>
      <c r="M212" s="53">
        <v>45999</v>
      </c>
      <c r="N212" s="53">
        <v>45999</v>
      </c>
      <c r="O212" s="54" t="s">
        <v>2030</v>
      </c>
      <c r="P212" s="57" t="s">
        <v>2031</v>
      </c>
      <c r="Q212" s="54"/>
    </row>
    <row r="213" spans="1:17" ht="70.150000000000006" customHeight="1">
      <c r="A213" s="5">
        <v>212</v>
      </c>
      <c r="B213" s="49" t="s">
        <v>1948</v>
      </c>
      <c r="C213" s="5" t="s">
        <v>0</v>
      </c>
      <c r="D213" s="7" t="s">
        <v>626</v>
      </c>
      <c r="E213" s="5" t="s">
        <v>180</v>
      </c>
      <c r="F213" s="5" t="s">
        <v>1010</v>
      </c>
      <c r="G213" s="5">
        <v>5.1139999999999999</v>
      </c>
      <c r="H213" s="5" t="s">
        <v>361</v>
      </c>
      <c r="I213" s="5" t="s">
        <v>362</v>
      </c>
      <c r="J213" s="39"/>
      <c r="K213" s="74" t="s">
        <v>2462</v>
      </c>
      <c r="L213" s="5"/>
      <c r="M213" s="12"/>
      <c r="N213" s="9"/>
      <c r="O213" s="14"/>
      <c r="P213" s="14"/>
      <c r="Q213" s="14"/>
    </row>
    <row r="214" spans="1:17" ht="70.150000000000006" customHeight="1">
      <c r="A214" s="15">
        <v>213</v>
      </c>
      <c r="B214" s="15" t="s">
        <v>1948</v>
      </c>
      <c r="C214" s="15" t="s">
        <v>9</v>
      </c>
      <c r="D214" s="15" t="s">
        <v>626</v>
      </c>
      <c r="E214" s="15" t="s">
        <v>433</v>
      </c>
      <c r="F214" s="15" t="s">
        <v>1011</v>
      </c>
      <c r="G214" s="15">
        <v>37.353999999999999</v>
      </c>
      <c r="H214" s="15" t="s">
        <v>361</v>
      </c>
      <c r="I214" s="15" t="s">
        <v>362</v>
      </c>
      <c r="J214" s="15"/>
      <c r="K214" s="15" t="s">
        <v>1386</v>
      </c>
      <c r="L214" s="15"/>
      <c r="M214" s="16" t="s">
        <v>1384</v>
      </c>
      <c r="N214" s="17">
        <v>45985</v>
      </c>
      <c r="O214" s="15" t="s">
        <v>1391</v>
      </c>
      <c r="P214" s="18"/>
      <c r="Q214" s="18"/>
    </row>
    <row r="215" spans="1:17" ht="70.150000000000006" customHeight="1">
      <c r="A215" s="5">
        <v>214</v>
      </c>
      <c r="B215" s="49" t="s">
        <v>1948</v>
      </c>
      <c r="C215" s="5" t="s">
        <v>101</v>
      </c>
      <c r="D215" s="7" t="s">
        <v>626</v>
      </c>
      <c r="E215" s="5" t="s">
        <v>434</v>
      </c>
      <c r="F215" s="5" t="s">
        <v>1012</v>
      </c>
      <c r="G215" s="5">
        <v>3.7450000000000001</v>
      </c>
      <c r="H215" s="5" t="s">
        <v>363</v>
      </c>
      <c r="I215" s="10" t="s">
        <v>710</v>
      </c>
      <c r="J215" s="14" t="s">
        <v>1760</v>
      </c>
      <c r="K215" s="7" t="s">
        <v>2467</v>
      </c>
      <c r="L215" s="5"/>
      <c r="M215" s="12"/>
      <c r="N215" s="9"/>
      <c r="O215" s="14"/>
      <c r="P215" s="14"/>
      <c r="Q215" s="14"/>
    </row>
    <row r="216" spans="1:17" ht="70.150000000000006" customHeight="1">
      <c r="A216" s="5">
        <v>215</v>
      </c>
      <c r="B216" s="49" t="s">
        <v>1948</v>
      </c>
      <c r="C216" s="5" t="s">
        <v>0</v>
      </c>
      <c r="D216" s="7" t="s">
        <v>626</v>
      </c>
      <c r="E216" s="5" t="s">
        <v>32</v>
      </c>
      <c r="F216" s="5" t="s">
        <v>1013</v>
      </c>
      <c r="G216" s="5" t="s">
        <v>6</v>
      </c>
      <c r="H216" s="5" t="s">
        <v>363</v>
      </c>
      <c r="I216" s="10" t="s">
        <v>47</v>
      </c>
      <c r="J216" s="14" t="s">
        <v>1760</v>
      </c>
      <c r="K216" s="74" t="s">
        <v>2462</v>
      </c>
      <c r="L216" s="5"/>
      <c r="M216" s="12"/>
      <c r="N216" s="9"/>
      <c r="O216" s="14"/>
      <c r="P216" s="14"/>
      <c r="Q216" s="14"/>
    </row>
    <row r="217" spans="1:17" ht="70.150000000000006" customHeight="1">
      <c r="A217" s="15">
        <v>216</v>
      </c>
      <c r="B217" s="15" t="s">
        <v>1948</v>
      </c>
      <c r="C217" s="15" t="s">
        <v>0</v>
      </c>
      <c r="D217" s="15" t="s">
        <v>626</v>
      </c>
      <c r="E217" s="15" t="s">
        <v>238</v>
      </c>
      <c r="F217" s="15" t="s">
        <v>1014</v>
      </c>
      <c r="G217" s="15">
        <v>7.4189999999999996</v>
      </c>
      <c r="H217" s="15" t="s">
        <v>363</v>
      </c>
      <c r="I217" s="19" t="s">
        <v>711</v>
      </c>
      <c r="J217" s="15"/>
      <c r="K217" s="15" t="s">
        <v>1748</v>
      </c>
      <c r="L217" s="15" t="s">
        <v>1749</v>
      </c>
      <c r="M217" s="16">
        <v>0.71944444444444444</v>
      </c>
      <c r="N217" s="17">
        <v>45996</v>
      </c>
      <c r="O217" s="18" t="s">
        <v>1751</v>
      </c>
      <c r="P217" s="18"/>
      <c r="Q217" s="18"/>
    </row>
    <row r="218" spans="1:17" ht="70.150000000000006" customHeight="1">
      <c r="A218" s="52">
        <v>217</v>
      </c>
      <c r="B218" s="52" t="s">
        <v>1948</v>
      </c>
      <c r="C218" s="52" t="s">
        <v>0</v>
      </c>
      <c r="D218" s="52" t="s">
        <v>626</v>
      </c>
      <c r="E218" s="52" t="s">
        <v>435</v>
      </c>
      <c r="F218" s="52" t="s">
        <v>1015</v>
      </c>
      <c r="G218" s="52">
        <v>4.2910000000000004</v>
      </c>
      <c r="H218" s="52" t="s">
        <v>363</v>
      </c>
      <c r="I218" s="57" t="s">
        <v>712</v>
      </c>
      <c r="J218" s="54" t="s">
        <v>1760</v>
      </c>
      <c r="K218" s="52" t="s">
        <v>1348</v>
      </c>
      <c r="L218" s="52" t="s">
        <v>1962</v>
      </c>
      <c r="M218" s="53">
        <v>45999</v>
      </c>
      <c r="N218" s="53">
        <v>45999</v>
      </c>
      <c r="O218" s="54" t="s">
        <v>1963</v>
      </c>
      <c r="P218" s="54"/>
      <c r="Q218" s="54"/>
    </row>
    <row r="219" spans="1:17" ht="70.150000000000006" customHeight="1">
      <c r="A219" s="5">
        <v>218</v>
      </c>
      <c r="B219" s="49" t="s">
        <v>1948</v>
      </c>
      <c r="C219" s="5" t="s">
        <v>0</v>
      </c>
      <c r="D219" s="7" t="s">
        <v>626</v>
      </c>
      <c r="E219" s="5" t="s">
        <v>109</v>
      </c>
      <c r="F219" s="5" t="s">
        <v>1016</v>
      </c>
      <c r="G219" s="5">
        <v>8.5869999999999997</v>
      </c>
      <c r="H219" s="5" t="s">
        <v>363</v>
      </c>
      <c r="I219" s="10" t="s">
        <v>713</v>
      </c>
      <c r="J219" s="14" t="s">
        <v>1760</v>
      </c>
      <c r="K219" s="74" t="s">
        <v>2462</v>
      </c>
      <c r="L219" s="5"/>
      <c r="M219" s="12"/>
      <c r="N219" s="9"/>
      <c r="O219" s="14"/>
      <c r="P219" s="14"/>
      <c r="Q219" s="14"/>
    </row>
    <row r="220" spans="1:17" ht="70.150000000000006" customHeight="1">
      <c r="A220" s="5">
        <v>219</v>
      </c>
      <c r="B220" s="49" t="s">
        <v>1948</v>
      </c>
      <c r="C220" s="5" t="s">
        <v>0</v>
      </c>
      <c r="D220" s="7" t="s">
        <v>626</v>
      </c>
      <c r="E220" s="5" t="s">
        <v>269</v>
      </c>
      <c r="F220" s="5" t="s">
        <v>1017</v>
      </c>
      <c r="G220" s="5">
        <v>28.106999999999999</v>
      </c>
      <c r="H220" s="5" t="s">
        <v>361</v>
      </c>
      <c r="I220" s="5" t="s">
        <v>362</v>
      </c>
      <c r="J220" s="39"/>
      <c r="K220" s="74" t="s">
        <v>2462</v>
      </c>
      <c r="L220" s="5"/>
      <c r="M220" s="12"/>
      <c r="N220" s="9"/>
      <c r="O220" s="14"/>
      <c r="P220" s="14"/>
      <c r="Q220" s="14"/>
    </row>
    <row r="221" spans="1:17" ht="70.150000000000006" customHeight="1">
      <c r="A221" s="5">
        <v>220</v>
      </c>
      <c r="B221" s="49" t="s">
        <v>1948</v>
      </c>
      <c r="C221" s="5" t="s">
        <v>101</v>
      </c>
      <c r="D221" s="7" t="s">
        <v>626</v>
      </c>
      <c r="E221" s="5" t="s">
        <v>436</v>
      </c>
      <c r="F221" s="5" t="s">
        <v>1018</v>
      </c>
      <c r="G221" s="5">
        <v>5.3570000000000002</v>
      </c>
      <c r="H221" s="5" t="s">
        <v>361</v>
      </c>
      <c r="I221" s="5" t="s">
        <v>362</v>
      </c>
      <c r="J221" s="39"/>
      <c r="K221" s="74" t="s">
        <v>2467</v>
      </c>
      <c r="L221" s="5"/>
      <c r="M221" s="12"/>
      <c r="N221" s="9"/>
      <c r="O221" s="14"/>
      <c r="P221" s="14"/>
      <c r="Q221" s="14"/>
    </row>
    <row r="222" spans="1:17" ht="70.150000000000006" customHeight="1">
      <c r="A222" s="5">
        <v>221</v>
      </c>
      <c r="B222" s="49" t="s">
        <v>1948</v>
      </c>
      <c r="C222" s="5" t="s">
        <v>101</v>
      </c>
      <c r="D222" s="7" t="s">
        <v>626</v>
      </c>
      <c r="E222" s="5" t="s">
        <v>283</v>
      </c>
      <c r="F222" s="5" t="s">
        <v>1019</v>
      </c>
      <c r="G222" s="5">
        <v>7.3079999999999998</v>
      </c>
      <c r="H222" s="5" t="s">
        <v>361</v>
      </c>
      <c r="I222" s="5" t="s">
        <v>362</v>
      </c>
      <c r="J222" s="39"/>
      <c r="K222" s="74" t="s">
        <v>2467</v>
      </c>
      <c r="L222" s="5"/>
      <c r="M222" s="12"/>
      <c r="N222" s="9"/>
      <c r="O222" s="14"/>
      <c r="P222" s="14"/>
      <c r="Q222" s="14"/>
    </row>
    <row r="223" spans="1:17" ht="70.150000000000006" customHeight="1">
      <c r="A223" s="52">
        <v>222</v>
      </c>
      <c r="B223" s="52" t="s">
        <v>1948</v>
      </c>
      <c r="C223" s="52" t="s">
        <v>0</v>
      </c>
      <c r="D223" s="52" t="s">
        <v>626</v>
      </c>
      <c r="E223" s="52" t="s">
        <v>302</v>
      </c>
      <c r="F223" s="52" t="s">
        <v>1020</v>
      </c>
      <c r="G223" s="52">
        <v>15.833</v>
      </c>
      <c r="H223" s="52" t="s">
        <v>361</v>
      </c>
      <c r="I223" s="52" t="s">
        <v>362</v>
      </c>
      <c r="J223" s="52"/>
      <c r="K223" s="52" t="s">
        <v>1348</v>
      </c>
      <c r="L223" s="52" t="s">
        <v>1965</v>
      </c>
      <c r="M223" s="56"/>
      <c r="N223" s="53">
        <v>46000</v>
      </c>
      <c r="O223" s="54" t="s">
        <v>1967</v>
      </c>
      <c r="P223" s="54"/>
      <c r="Q223" s="54"/>
    </row>
    <row r="224" spans="1:17" ht="70.150000000000006" customHeight="1">
      <c r="A224" s="5">
        <v>223</v>
      </c>
      <c r="B224" s="49" t="s">
        <v>1948</v>
      </c>
      <c r="C224" s="5" t="s">
        <v>0</v>
      </c>
      <c r="D224" s="7" t="s">
        <v>626</v>
      </c>
      <c r="E224" s="5" t="s">
        <v>179</v>
      </c>
      <c r="F224" s="5" t="s">
        <v>1021</v>
      </c>
      <c r="G224" s="5" t="s">
        <v>6</v>
      </c>
      <c r="H224" s="5" t="s">
        <v>363</v>
      </c>
      <c r="I224" s="10" t="s">
        <v>714</v>
      </c>
      <c r="J224" s="14" t="s">
        <v>1760</v>
      </c>
      <c r="K224" s="74" t="s">
        <v>2462</v>
      </c>
      <c r="L224" s="5"/>
      <c r="M224" s="12"/>
      <c r="N224" s="9"/>
      <c r="O224" s="14"/>
      <c r="P224" s="14"/>
      <c r="Q224" s="14"/>
    </row>
    <row r="225" spans="1:17" ht="70.150000000000006" customHeight="1">
      <c r="A225" s="52">
        <v>224</v>
      </c>
      <c r="B225" s="52" t="s">
        <v>1948</v>
      </c>
      <c r="C225" s="52" t="s">
        <v>0</v>
      </c>
      <c r="D225" s="52" t="s">
        <v>626</v>
      </c>
      <c r="E225" s="52" t="s">
        <v>24</v>
      </c>
      <c r="F225" s="52" t="s">
        <v>1022</v>
      </c>
      <c r="G225" s="52" t="s">
        <v>6</v>
      </c>
      <c r="H225" s="52" t="s">
        <v>363</v>
      </c>
      <c r="I225" s="57" t="s">
        <v>25</v>
      </c>
      <c r="J225" s="54" t="s">
        <v>1760</v>
      </c>
      <c r="K225" s="52" t="s">
        <v>1348</v>
      </c>
      <c r="L225" s="52" t="s">
        <v>1988</v>
      </c>
      <c r="M225" s="58" t="s">
        <v>1999</v>
      </c>
      <c r="N225" s="58" t="s">
        <v>1999</v>
      </c>
      <c r="O225" s="54" t="s">
        <v>1963</v>
      </c>
      <c r="P225" s="54"/>
      <c r="Q225" s="54"/>
    </row>
    <row r="226" spans="1:17" ht="70.150000000000006" customHeight="1">
      <c r="A226" s="5">
        <v>225</v>
      </c>
      <c r="B226" s="49" t="s">
        <v>1948</v>
      </c>
      <c r="C226" s="5" t="s">
        <v>13</v>
      </c>
      <c r="D226" s="7" t="s">
        <v>626</v>
      </c>
      <c r="E226" s="5" t="s">
        <v>282</v>
      </c>
      <c r="F226" s="5" t="s">
        <v>1023</v>
      </c>
      <c r="G226" s="5">
        <v>6.4080000000000004</v>
      </c>
      <c r="H226" s="5" t="s">
        <v>361</v>
      </c>
      <c r="I226" s="5" t="s">
        <v>362</v>
      </c>
      <c r="J226" s="39"/>
      <c r="K226" s="74" t="s">
        <v>2469</v>
      </c>
      <c r="L226" s="5"/>
      <c r="M226" s="12"/>
      <c r="N226" s="9"/>
      <c r="O226" s="14"/>
      <c r="P226" s="14"/>
      <c r="Q226" s="14"/>
    </row>
    <row r="227" spans="1:17" ht="70.150000000000006" customHeight="1">
      <c r="A227" s="52">
        <v>226</v>
      </c>
      <c r="B227" s="52" t="s">
        <v>1948</v>
      </c>
      <c r="C227" s="52" t="s">
        <v>2</v>
      </c>
      <c r="D227" s="52" t="s">
        <v>626</v>
      </c>
      <c r="E227" s="52" t="s">
        <v>437</v>
      </c>
      <c r="F227" s="52" t="s">
        <v>1024</v>
      </c>
      <c r="G227" s="52">
        <v>3.19</v>
      </c>
      <c r="H227" s="52" t="s">
        <v>363</v>
      </c>
      <c r="I227" s="57" t="s">
        <v>715</v>
      </c>
      <c r="J227" s="54" t="s">
        <v>1760</v>
      </c>
      <c r="K227" s="52" t="s">
        <v>1730</v>
      </c>
      <c r="L227" s="52" t="s">
        <v>2313</v>
      </c>
      <c r="M227" s="52"/>
      <c r="N227" s="53">
        <v>46007</v>
      </c>
      <c r="O227" s="54" t="s">
        <v>2314</v>
      </c>
      <c r="P227" s="54" t="s">
        <v>2265</v>
      </c>
      <c r="Q227" s="24" t="s">
        <v>1429</v>
      </c>
    </row>
    <row r="228" spans="1:17" ht="70.150000000000006" customHeight="1">
      <c r="A228" s="5">
        <v>227</v>
      </c>
      <c r="B228" s="49" t="s">
        <v>1948</v>
      </c>
      <c r="C228" s="5" t="s">
        <v>0</v>
      </c>
      <c r="D228" s="7" t="s">
        <v>626</v>
      </c>
      <c r="E228" s="5" t="s">
        <v>438</v>
      </c>
      <c r="F228" s="5" t="s">
        <v>1025</v>
      </c>
      <c r="G228" s="5" t="s">
        <v>6</v>
      </c>
      <c r="H228" s="5" t="s">
        <v>363</v>
      </c>
      <c r="I228" s="10" t="s">
        <v>716</v>
      </c>
      <c r="J228" s="14" t="s">
        <v>1760</v>
      </c>
      <c r="K228" s="8" t="s">
        <v>1348</v>
      </c>
      <c r="L228" s="5"/>
      <c r="M228" s="12"/>
      <c r="N228" s="9"/>
      <c r="O228" s="14"/>
      <c r="P228" s="14"/>
      <c r="Q228" s="14"/>
    </row>
    <row r="229" spans="1:17" ht="70.150000000000006" customHeight="1">
      <c r="A229" s="52">
        <v>228</v>
      </c>
      <c r="B229" s="52" t="s">
        <v>1948</v>
      </c>
      <c r="C229" s="52" t="s">
        <v>0</v>
      </c>
      <c r="D229" s="52" t="s">
        <v>626</v>
      </c>
      <c r="E229" s="52" t="s">
        <v>345</v>
      </c>
      <c r="F229" s="52" t="s">
        <v>1026</v>
      </c>
      <c r="G229" s="52">
        <v>5.8979999999999997</v>
      </c>
      <c r="H229" s="52" t="s">
        <v>361</v>
      </c>
      <c r="I229" s="52" t="s">
        <v>362</v>
      </c>
      <c r="J229" s="52"/>
      <c r="K229" s="52" t="s">
        <v>1958</v>
      </c>
      <c r="L229" s="52" t="s">
        <v>2024</v>
      </c>
      <c r="M229" s="59">
        <v>45999</v>
      </c>
      <c r="N229" s="59">
        <v>45999</v>
      </c>
      <c r="O229" s="60" t="s">
        <v>2032</v>
      </c>
      <c r="P229" s="54"/>
      <c r="Q229" s="54"/>
    </row>
    <row r="230" spans="1:17" ht="70.150000000000006" customHeight="1">
      <c r="A230" s="5">
        <v>229</v>
      </c>
      <c r="B230" s="49" t="s">
        <v>1948</v>
      </c>
      <c r="C230" s="5" t="s">
        <v>0</v>
      </c>
      <c r="D230" s="7" t="s">
        <v>626</v>
      </c>
      <c r="E230" s="5" t="s">
        <v>439</v>
      </c>
      <c r="F230" s="5" t="s">
        <v>1027</v>
      </c>
      <c r="G230" s="5">
        <v>9.0549999999999997</v>
      </c>
      <c r="H230" s="5" t="s">
        <v>361</v>
      </c>
      <c r="I230" s="5" t="s">
        <v>362</v>
      </c>
      <c r="J230" s="39"/>
      <c r="K230" s="8" t="s">
        <v>1348</v>
      </c>
      <c r="L230" s="5"/>
      <c r="M230" s="12"/>
      <c r="N230" s="9"/>
      <c r="O230" s="14"/>
      <c r="P230" s="14"/>
      <c r="Q230" s="14"/>
    </row>
    <row r="231" spans="1:17" ht="70.150000000000006" customHeight="1">
      <c r="A231" s="5">
        <v>230</v>
      </c>
      <c r="B231" s="49" t="s">
        <v>1948</v>
      </c>
      <c r="C231" s="5" t="s">
        <v>0</v>
      </c>
      <c r="D231" s="7" t="s">
        <v>626</v>
      </c>
      <c r="E231" s="5" t="s">
        <v>337</v>
      </c>
      <c r="F231" s="5" t="s">
        <v>1028</v>
      </c>
      <c r="G231" s="5">
        <v>3.2989999999999999</v>
      </c>
      <c r="H231" s="5" t="s">
        <v>363</v>
      </c>
      <c r="I231" s="10" t="s">
        <v>717</v>
      </c>
      <c r="J231" s="14" t="s">
        <v>1760</v>
      </c>
      <c r="K231" s="74" t="s">
        <v>2462</v>
      </c>
      <c r="L231" s="5"/>
      <c r="M231" s="12"/>
      <c r="N231" s="9"/>
      <c r="O231" s="14"/>
      <c r="P231" s="14"/>
      <c r="Q231" s="14"/>
    </row>
    <row r="232" spans="1:17" ht="70.150000000000006" customHeight="1">
      <c r="A232" s="5">
        <v>231</v>
      </c>
      <c r="B232" s="49" t="s">
        <v>1948</v>
      </c>
      <c r="C232" s="5" t="s">
        <v>0</v>
      </c>
      <c r="D232" s="7" t="s">
        <v>626</v>
      </c>
      <c r="E232" s="5" t="s">
        <v>292</v>
      </c>
      <c r="F232" s="5" t="s">
        <v>1029</v>
      </c>
      <c r="G232" s="5">
        <v>12.202999999999999</v>
      </c>
      <c r="H232" s="5" t="s">
        <v>361</v>
      </c>
      <c r="I232" s="5" t="s">
        <v>362</v>
      </c>
      <c r="J232" s="39"/>
      <c r="K232" s="40" t="s">
        <v>1513</v>
      </c>
      <c r="L232" s="40" t="s">
        <v>1614</v>
      </c>
      <c r="M232" s="45"/>
      <c r="N232" s="9" t="s">
        <v>1619</v>
      </c>
      <c r="O232" s="14"/>
      <c r="P232" s="14"/>
      <c r="Q232" s="14"/>
    </row>
    <row r="233" spans="1:17" ht="70.150000000000006" customHeight="1">
      <c r="A233" s="15">
        <v>232</v>
      </c>
      <c r="B233" s="15" t="s">
        <v>1948</v>
      </c>
      <c r="C233" s="15" t="s">
        <v>12</v>
      </c>
      <c r="D233" s="15" t="s">
        <v>626</v>
      </c>
      <c r="E233" s="15" t="s">
        <v>440</v>
      </c>
      <c r="F233" s="15" t="s">
        <v>1030</v>
      </c>
      <c r="G233" s="15">
        <v>10.003</v>
      </c>
      <c r="H233" s="15" t="s">
        <v>361</v>
      </c>
      <c r="I233" s="15" t="s">
        <v>362</v>
      </c>
      <c r="J233" s="15"/>
      <c r="K233" s="15" t="s">
        <v>1703</v>
      </c>
      <c r="L233" s="15" t="s">
        <v>1692</v>
      </c>
      <c r="M233" s="16">
        <v>0.51041666666666663</v>
      </c>
      <c r="N233" s="17">
        <v>45994</v>
      </c>
      <c r="O233" s="18" t="s">
        <v>1704</v>
      </c>
      <c r="P233" s="18"/>
      <c r="Q233" s="18"/>
    </row>
    <row r="234" spans="1:17" ht="70.150000000000006" customHeight="1">
      <c r="A234" s="52">
        <v>233</v>
      </c>
      <c r="B234" s="52" t="s">
        <v>1948</v>
      </c>
      <c r="C234" s="52" t="s">
        <v>2</v>
      </c>
      <c r="D234" s="52" t="s">
        <v>626</v>
      </c>
      <c r="E234" s="52" t="s">
        <v>441</v>
      </c>
      <c r="F234" s="52" t="s">
        <v>1031</v>
      </c>
      <c r="G234" s="52" t="s">
        <v>6</v>
      </c>
      <c r="H234" s="52" t="s">
        <v>363</v>
      </c>
      <c r="I234" s="57" t="s">
        <v>718</v>
      </c>
      <c r="J234" s="54" t="s">
        <v>1760</v>
      </c>
      <c r="K234" s="52" t="s">
        <v>2002</v>
      </c>
      <c r="L234" s="52" t="s">
        <v>2033</v>
      </c>
      <c r="M234" s="58" t="s">
        <v>2034</v>
      </c>
      <c r="N234" s="58" t="s">
        <v>1999</v>
      </c>
      <c r="O234" s="54" t="s">
        <v>2035</v>
      </c>
      <c r="P234" s="54"/>
      <c r="Q234" s="54"/>
    </row>
    <row r="235" spans="1:17" ht="70.150000000000006" customHeight="1">
      <c r="A235" s="52">
        <v>234</v>
      </c>
      <c r="B235" s="52" t="s">
        <v>1948</v>
      </c>
      <c r="C235" s="52" t="s">
        <v>1</v>
      </c>
      <c r="D235" s="52" t="s">
        <v>626</v>
      </c>
      <c r="E235" s="52" t="s">
        <v>26</v>
      </c>
      <c r="F235" s="52" t="s">
        <v>1032</v>
      </c>
      <c r="G235" s="52">
        <v>15.388</v>
      </c>
      <c r="H235" s="52" t="s">
        <v>361</v>
      </c>
      <c r="I235" s="52" t="s">
        <v>362</v>
      </c>
      <c r="J235" s="52"/>
      <c r="K235" s="52" t="s">
        <v>1348</v>
      </c>
      <c r="L235" s="52" t="s">
        <v>2278</v>
      </c>
      <c r="M235" s="56"/>
      <c r="N235" s="53">
        <v>46007</v>
      </c>
      <c r="O235" s="54" t="s">
        <v>2251</v>
      </c>
      <c r="P235" s="54" t="s">
        <v>2251</v>
      </c>
      <c r="Q235" s="24" t="s">
        <v>1429</v>
      </c>
    </row>
    <row r="236" spans="1:17" ht="70.150000000000006" customHeight="1">
      <c r="A236" s="5">
        <v>235</v>
      </c>
      <c r="B236" s="49" t="s">
        <v>1948</v>
      </c>
      <c r="C236" s="5" t="s">
        <v>9</v>
      </c>
      <c r="D236" s="7" t="s">
        <v>626</v>
      </c>
      <c r="E236" s="5" t="s">
        <v>442</v>
      </c>
      <c r="F236" s="5" t="s">
        <v>1033</v>
      </c>
      <c r="G236" s="5">
        <v>10.456</v>
      </c>
      <c r="H236" s="5" t="s">
        <v>361</v>
      </c>
      <c r="I236" s="5" t="s">
        <v>362</v>
      </c>
      <c r="J236" s="39"/>
      <c r="K236" s="67" t="s">
        <v>1386</v>
      </c>
      <c r="L236" s="39" t="s">
        <v>2112</v>
      </c>
      <c r="M236" s="12"/>
      <c r="N236" s="9"/>
      <c r="O236" s="14"/>
      <c r="P236" s="14"/>
      <c r="Q236" s="14"/>
    </row>
    <row r="237" spans="1:17" ht="70.150000000000006" customHeight="1">
      <c r="A237" s="5">
        <v>236</v>
      </c>
      <c r="B237" s="49" t="s">
        <v>1948</v>
      </c>
      <c r="C237" s="5" t="s">
        <v>9</v>
      </c>
      <c r="D237" s="7" t="s">
        <v>626</v>
      </c>
      <c r="E237" s="5" t="s">
        <v>443</v>
      </c>
      <c r="F237" s="5" t="s">
        <v>1034</v>
      </c>
      <c r="G237" s="5">
        <v>22.966999999999999</v>
      </c>
      <c r="H237" s="5" t="s">
        <v>361</v>
      </c>
      <c r="I237" s="5" t="s">
        <v>362</v>
      </c>
      <c r="J237" s="39"/>
      <c r="K237" s="67" t="s">
        <v>1386</v>
      </c>
      <c r="L237" s="39" t="s">
        <v>2112</v>
      </c>
      <c r="M237" s="12"/>
      <c r="N237" s="9"/>
      <c r="O237" s="14"/>
      <c r="P237" s="14"/>
      <c r="Q237" s="14"/>
    </row>
    <row r="238" spans="1:17" ht="70.150000000000006" customHeight="1">
      <c r="A238" s="5">
        <v>237</v>
      </c>
      <c r="B238" s="49" t="s">
        <v>1948</v>
      </c>
      <c r="C238" s="5" t="s">
        <v>9</v>
      </c>
      <c r="D238" s="7" t="s">
        <v>626</v>
      </c>
      <c r="E238" s="5" t="s">
        <v>444</v>
      </c>
      <c r="F238" s="5" t="s">
        <v>1034</v>
      </c>
      <c r="G238" s="5">
        <v>6.976</v>
      </c>
      <c r="H238" s="5" t="s">
        <v>361</v>
      </c>
      <c r="I238" s="5" t="s">
        <v>362</v>
      </c>
      <c r="J238" s="39"/>
      <c r="K238" s="67" t="s">
        <v>1386</v>
      </c>
      <c r="L238" s="39" t="s">
        <v>2112</v>
      </c>
      <c r="M238" s="12"/>
      <c r="N238" s="9"/>
      <c r="O238" s="14"/>
      <c r="P238" s="14"/>
      <c r="Q238" s="14"/>
    </row>
    <row r="239" spans="1:17" ht="70.150000000000006" customHeight="1">
      <c r="A239" s="5">
        <v>238</v>
      </c>
      <c r="B239" s="49" t="s">
        <v>1948</v>
      </c>
      <c r="C239" s="5" t="s">
        <v>9</v>
      </c>
      <c r="D239" s="7" t="s">
        <v>626</v>
      </c>
      <c r="E239" s="5" t="s">
        <v>445</v>
      </c>
      <c r="F239" s="5" t="s">
        <v>1034</v>
      </c>
      <c r="G239" s="5">
        <v>6.8780000000000001</v>
      </c>
      <c r="H239" s="5" t="s">
        <v>361</v>
      </c>
      <c r="I239" s="5" t="s">
        <v>362</v>
      </c>
      <c r="J239" s="39"/>
      <c r="K239" s="67" t="s">
        <v>1386</v>
      </c>
      <c r="L239" s="39" t="s">
        <v>2112</v>
      </c>
      <c r="M239" s="12"/>
      <c r="N239" s="9"/>
      <c r="O239" s="14"/>
      <c r="P239" s="14"/>
      <c r="Q239" s="14"/>
    </row>
    <row r="240" spans="1:17" ht="70.150000000000006" customHeight="1">
      <c r="A240" s="5">
        <v>239</v>
      </c>
      <c r="B240" s="49" t="s">
        <v>1948</v>
      </c>
      <c r="C240" s="5" t="s">
        <v>9</v>
      </c>
      <c r="D240" s="7" t="s">
        <v>626</v>
      </c>
      <c r="E240" s="5" t="s">
        <v>48</v>
      </c>
      <c r="F240" s="5" t="s">
        <v>1035</v>
      </c>
      <c r="G240" s="5">
        <v>8.6219999999999999</v>
      </c>
      <c r="H240" s="5" t="s">
        <v>361</v>
      </c>
      <c r="I240" s="5" t="s">
        <v>362</v>
      </c>
      <c r="J240" s="39"/>
      <c r="K240" s="67" t="s">
        <v>1386</v>
      </c>
      <c r="L240" s="39" t="s">
        <v>2112</v>
      </c>
      <c r="M240" s="12"/>
      <c r="N240" s="9"/>
      <c r="O240" s="14"/>
      <c r="P240" s="14"/>
      <c r="Q240" s="14"/>
    </row>
    <row r="241" spans="1:17" ht="70.150000000000006" customHeight="1">
      <c r="A241" s="5">
        <v>240</v>
      </c>
      <c r="B241" s="49" t="s">
        <v>1948</v>
      </c>
      <c r="C241" s="5" t="s">
        <v>9</v>
      </c>
      <c r="D241" s="7" t="s">
        <v>626</v>
      </c>
      <c r="E241" s="5" t="s">
        <v>446</v>
      </c>
      <c r="F241" s="5" t="s">
        <v>1036</v>
      </c>
      <c r="G241" s="5">
        <v>14.587</v>
      </c>
      <c r="H241" s="5" t="s">
        <v>361</v>
      </c>
      <c r="I241" s="5" t="s">
        <v>362</v>
      </c>
      <c r="J241" s="39"/>
      <c r="K241" s="67" t="s">
        <v>1386</v>
      </c>
      <c r="L241" s="39" t="s">
        <v>2112</v>
      </c>
      <c r="M241" s="12"/>
      <c r="N241" s="9"/>
      <c r="O241" s="14"/>
      <c r="P241" s="14"/>
      <c r="Q241" s="14"/>
    </row>
    <row r="242" spans="1:17" ht="70.150000000000006" customHeight="1">
      <c r="A242" s="5">
        <v>241</v>
      </c>
      <c r="B242" s="49" t="s">
        <v>1948</v>
      </c>
      <c r="C242" s="5" t="s">
        <v>9</v>
      </c>
      <c r="D242" s="7" t="s">
        <v>626</v>
      </c>
      <c r="E242" s="5" t="s">
        <v>447</v>
      </c>
      <c r="F242" s="5" t="s">
        <v>1037</v>
      </c>
      <c r="G242" s="5">
        <v>18.193999999999999</v>
      </c>
      <c r="H242" s="5" t="s">
        <v>361</v>
      </c>
      <c r="I242" s="5" t="s">
        <v>362</v>
      </c>
      <c r="J242" s="39"/>
      <c r="K242" s="67" t="s">
        <v>1386</v>
      </c>
      <c r="L242" s="39" t="s">
        <v>2112</v>
      </c>
      <c r="M242" s="12"/>
      <c r="N242" s="9"/>
      <c r="O242" s="14"/>
      <c r="P242" s="14"/>
      <c r="Q242" s="14"/>
    </row>
    <row r="243" spans="1:17" ht="70.150000000000006" customHeight="1">
      <c r="A243" s="5">
        <v>242</v>
      </c>
      <c r="B243" s="49" t="s">
        <v>1948</v>
      </c>
      <c r="C243" s="5" t="s">
        <v>9</v>
      </c>
      <c r="D243" s="7" t="s">
        <v>626</v>
      </c>
      <c r="E243" s="5" t="s">
        <v>448</v>
      </c>
      <c r="F243" s="5" t="s">
        <v>1038</v>
      </c>
      <c r="G243" s="5">
        <v>48.670999999999999</v>
      </c>
      <c r="H243" s="5" t="s">
        <v>361</v>
      </c>
      <c r="I243" s="5" t="s">
        <v>362</v>
      </c>
      <c r="J243" s="39"/>
      <c r="K243" s="67" t="s">
        <v>1386</v>
      </c>
      <c r="L243" s="39" t="s">
        <v>2112</v>
      </c>
      <c r="M243" s="12"/>
      <c r="N243" s="9"/>
      <c r="O243" s="14"/>
      <c r="P243" s="14"/>
      <c r="Q243" s="14"/>
    </row>
    <row r="244" spans="1:17" ht="70.150000000000006" customHeight="1">
      <c r="A244" s="5">
        <v>243</v>
      </c>
      <c r="B244" s="49" t="s">
        <v>1948</v>
      </c>
      <c r="C244" s="5" t="s">
        <v>9</v>
      </c>
      <c r="D244" s="7" t="s">
        <v>626</v>
      </c>
      <c r="E244" s="5" t="s">
        <v>449</v>
      </c>
      <c r="F244" s="5" t="s">
        <v>1039</v>
      </c>
      <c r="G244" s="5">
        <v>102.67100000000001</v>
      </c>
      <c r="H244" s="5" t="s">
        <v>361</v>
      </c>
      <c r="I244" s="5" t="s">
        <v>362</v>
      </c>
      <c r="J244" s="39"/>
      <c r="K244" s="67" t="s">
        <v>1386</v>
      </c>
      <c r="L244" s="39" t="s">
        <v>2112</v>
      </c>
      <c r="M244" s="12"/>
      <c r="N244" s="9"/>
      <c r="O244" s="14"/>
      <c r="P244" s="14"/>
      <c r="Q244" s="14"/>
    </row>
    <row r="245" spans="1:17" ht="70.150000000000006" customHeight="1">
      <c r="A245" s="15">
        <v>244</v>
      </c>
      <c r="B245" s="15" t="s">
        <v>1948</v>
      </c>
      <c r="C245" s="15" t="s">
        <v>15</v>
      </c>
      <c r="D245" s="15" t="s">
        <v>626</v>
      </c>
      <c r="E245" s="15" t="s">
        <v>360</v>
      </c>
      <c r="F245" s="15" t="s">
        <v>1040</v>
      </c>
      <c r="G245" s="15">
        <v>16.117999999999999</v>
      </c>
      <c r="H245" s="15" t="s">
        <v>361</v>
      </c>
      <c r="I245" s="15" t="s">
        <v>362</v>
      </c>
      <c r="J245" s="15"/>
      <c r="K245" s="15" t="s">
        <v>1538</v>
      </c>
      <c r="L245" s="15" t="s">
        <v>1548</v>
      </c>
      <c r="M245" s="17" t="s">
        <v>1562</v>
      </c>
      <c r="N245" s="17" t="s">
        <v>1562</v>
      </c>
      <c r="O245" s="25" t="s">
        <v>1563</v>
      </c>
      <c r="P245" s="18"/>
      <c r="Q245" s="18"/>
    </row>
    <row r="246" spans="1:17" ht="70.150000000000006" customHeight="1">
      <c r="A246" s="15">
        <v>245</v>
      </c>
      <c r="B246" s="15" t="s">
        <v>1948</v>
      </c>
      <c r="C246" s="15" t="s">
        <v>0</v>
      </c>
      <c r="D246" s="15" t="s">
        <v>626</v>
      </c>
      <c r="E246" s="15" t="s">
        <v>226</v>
      </c>
      <c r="F246" s="15" t="s">
        <v>1041</v>
      </c>
      <c r="G246" s="15">
        <v>18.89</v>
      </c>
      <c r="H246" s="15" t="s">
        <v>361</v>
      </c>
      <c r="I246" s="15" t="s">
        <v>362</v>
      </c>
      <c r="J246" s="15"/>
      <c r="K246" s="15" t="s">
        <v>1513</v>
      </c>
      <c r="L246" s="15" t="s">
        <v>1615</v>
      </c>
      <c r="M246" s="33">
        <v>0.41666666666666669</v>
      </c>
      <c r="N246" s="17">
        <v>45895</v>
      </c>
      <c r="O246" s="18" t="s">
        <v>1616</v>
      </c>
      <c r="P246" s="46" t="s">
        <v>1617</v>
      </c>
      <c r="Q246" s="18"/>
    </row>
    <row r="247" spans="1:17" ht="70.150000000000006" customHeight="1">
      <c r="A247" s="15">
        <v>246</v>
      </c>
      <c r="B247" s="15" t="s">
        <v>1948</v>
      </c>
      <c r="C247" s="15" t="s">
        <v>8</v>
      </c>
      <c r="D247" s="15" t="s">
        <v>626</v>
      </c>
      <c r="E247" s="15" t="s">
        <v>56</v>
      </c>
      <c r="F247" s="15" t="s">
        <v>1042</v>
      </c>
      <c r="G247" s="15" t="s">
        <v>6</v>
      </c>
      <c r="H247" s="15" t="s">
        <v>363</v>
      </c>
      <c r="I247" s="19" t="s">
        <v>57</v>
      </c>
      <c r="J247" s="15"/>
      <c r="K247" s="15" t="s">
        <v>2471</v>
      </c>
      <c r="L247" s="15" t="s">
        <v>1503</v>
      </c>
      <c r="M247" s="16">
        <v>0.65277777777777779</v>
      </c>
      <c r="N247" s="17">
        <v>45985</v>
      </c>
      <c r="O247" s="18" t="s">
        <v>1506</v>
      </c>
      <c r="P247" s="18"/>
      <c r="Q247" s="18"/>
    </row>
    <row r="248" spans="1:17" ht="70.150000000000006" customHeight="1">
      <c r="A248" s="5">
        <v>247</v>
      </c>
      <c r="B248" s="49" t="s">
        <v>1948</v>
      </c>
      <c r="C248" s="5" t="s">
        <v>23</v>
      </c>
      <c r="D248" s="7" t="s">
        <v>626</v>
      </c>
      <c r="E248" s="5" t="s">
        <v>450</v>
      </c>
      <c r="F248" s="5" t="s">
        <v>1043</v>
      </c>
      <c r="G248" s="5">
        <v>11.853</v>
      </c>
      <c r="H248" s="5" t="s">
        <v>361</v>
      </c>
      <c r="I248" s="5" t="s">
        <v>362</v>
      </c>
      <c r="J248" s="39"/>
      <c r="K248" s="69" t="s">
        <v>2212</v>
      </c>
      <c r="L248" s="39" t="s">
        <v>1437</v>
      </c>
      <c r="M248" s="12"/>
      <c r="N248" s="9"/>
      <c r="O248" s="51"/>
      <c r="P248" s="70" t="s">
        <v>2206</v>
      </c>
      <c r="Q248" s="26" t="s">
        <v>1435</v>
      </c>
    </row>
    <row r="249" spans="1:17" ht="70.150000000000006" customHeight="1">
      <c r="A249" s="52">
        <v>248</v>
      </c>
      <c r="B249" s="52" t="s">
        <v>1948</v>
      </c>
      <c r="C249" s="52" t="s">
        <v>2</v>
      </c>
      <c r="D249" s="52" t="s">
        <v>626</v>
      </c>
      <c r="E249" s="52" t="s">
        <v>349</v>
      </c>
      <c r="F249" s="52" t="s">
        <v>1044</v>
      </c>
      <c r="G249" s="52">
        <v>7.7779999999999996</v>
      </c>
      <c r="H249" s="52" t="s">
        <v>361</v>
      </c>
      <c r="I249" s="52" t="s">
        <v>362</v>
      </c>
      <c r="J249" s="52"/>
      <c r="K249" s="52" t="s">
        <v>1730</v>
      </c>
      <c r="L249" s="79" t="s">
        <v>2115</v>
      </c>
      <c r="M249" s="56"/>
      <c r="N249" s="53">
        <v>46007</v>
      </c>
      <c r="O249" s="54" t="s">
        <v>2252</v>
      </c>
      <c r="P249" s="54" t="s">
        <v>2268</v>
      </c>
      <c r="Q249" s="54"/>
    </row>
    <row r="250" spans="1:17" ht="70.150000000000006" customHeight="1">
      <c r="A250" s="15">
        <v>249</v>
      </c>
      <c r="B250" s="15" t="s">
        <v>1948</v>
      </c>
      <c r="C250" s="15" t="s">
        <v>9</v>
      </c>
      <c r="D250" s="15" t="s">
        <v>626</v>
      </c>
      <c r="E250" s="15" t="s">
        <v>451</v>
      </c>
      <c r="F250" s="15" t="s">
        <v>1045</v>
      </c>
      <c r="G250" s="15">
        <v>22.385000000000002</v>
      </c>
      <c r="H250" s="15" t="s">
        <v>361</v>
      </c>
      <c r="I250" s="15" t="s">
        <v>362</v>
      </c>
      <c r="J250" s="15"/>
      <c r="K250" s="15" t="s">
        <v>1386</v>
      </c>
      <c r="L250" s="15"/>
      <c r="M250" s="16" t="s">
        <v>1384</v>
      </c>
      <c r="N250" s="17">
        <v>45985</v>
      </c>
      <c r="O250" s="18" t="s">
        <v>1389</v>
      </c>
      <c r="P250" s="18"/>
      <c r="Q250" s="18"/>
    </row>
    <row r="251" spans="1:17" ht="70.150000000000006" customHeight="1">
      <c r="A251" s="15">
        <v>250</v>
      </c>
      <c r="B251" s="15" t="s">
        <v>1948</v>
      </c>
      <c r="C251" s="15" t="s">
        <v>9</v>
      </c>
      <c r="D251" s="15" t="s">
        <v>626</v>
      </c>
      <c r="E251" s="15" t="s">
        <v>80</v>
      </c>
      <c r="F251" s="15" t="s">
        <v>1045</v>
      </c>
      <c r="G251" s="15">
        <v>17.556000000000001</v>
      </c>
      <c r="H251" s="15" t="s">
        <v>361</v>
      </c>
      <c r="I251" s="15" t="s">
        <v>362</v>
      </c>
      <c r="J251" s="15"/>
      <c r="K251" s="15" t="s">
        <v>1392</v>
      </c>
      <c r="L251" s="15"/>
      <c r="M251" s="16" t="s">
        <v>1393</v>
      </c>
      <c r="N251" s="17">
        <v>45985</v>
      </c>
      <c r="O251" s="15" t="s">
        <v>1394</v>
      </c>
      <c r="P251" s="18"/>
      <c r="Q251" s="18"/>
    </row>
    <row r="252" spans="1:17" ht="70.150000000000006" customHeight="1">
      <c r="A252" s="5">
        <v>251</v>
      </c>
      <c r="B252" s="49" t="s">
        <v>1948</v>
      </c>
      <c r="C252" s="5" t="s">
        <v>0</v>
      </c>
      <c r="D252" s="7" t="s">
        <v>626</v>
      </c>
      <c r="E252" s="5" t="s">
        <v>229</v>
      </c>
      <c r="F252" s="5" t="s">
        <v>1046</v>
      </c>
      <c r="G252" s="5">
        <v>7.3490000000000002</v>
      </c>
      <c r="H252" s="5" t="s">
        <v>361</v>
      </c>
      <c r="I252" s="5" t="s">
        <v>362</v>
      </c>
      <c r="J252" s="39"/>
      <c r="K252" s="40" t="s">
        <v>1513</v>
      </c>
      <c r="L252" s="40" t="s">
        <v>1610</v>
      </c>
      <c r="M252" s="45"/>
      <c r="N252" s="9" t="s">
        <v>1619</v>
      </c>
      <c r="O252" s="14"/>
      <c r="P252" s="14"/>
      <c r="Q252" s="14"/>
    </row>
    <row r="253" spans="1:17" ht="70.150000000000006" customHeight="1">
      <c r="A253" s="52">
        <v>252</v>
      </c>
      <c r="B253" s="52" t="s">
        <v>1948</v>
      </c>
      <c r="C253" s="52" t="s">
        <v>5</v>
      </c>
      <c r="D253" s="52" t="s">
        <v>626</v>
      </c>
      <c r="E253" s="52" t="s">
        <v>170</v>
      </c>
      <c r="F253" s="52" t="s">
        <v>1047</v>
      </c>
      <c r="G253" s="52" t="s">
        <v>6</v>
      </c>
      <c r="H253" s="52" t="s">
        <v>363</v>
      </c>
      <c r="I253" s="57" t="s">
        <v>719</v>
      </c>
      <c r="J253" s="54" t="s">
        <v>1760</v>
      </c>
      <c r="K253" s="52" t="s">
        <v>1348</v>
      </c>
      <c r="L253" s="52" t="s">
        <v>1971</v>
      </c>
      <c r="M253" s="56" t="s">
        <v>1983</v>
      </c>
      <c r="N253" s="53">
        <v>45996</v>
      </c>
      <c r="O253" s="54" t="s">
        <v>2036</v>
      </c>
      <c r="P253" s="54"/>
      <c r="Q253" s="54"/>
    </row>
    <row r="254" spans="1:17" ht="70.150000000000006" customHeight="1">
      <c r="A254" s="52">
        <v>253</v>
      </c>
      <c r="B254" s="52" t="s">
        <v>1948</v>
      </c>
      <c r="C254" s="52" t="s">
        <v>97</v>
      </c>
      <c r="D254" s="52" t="s">
        <v>626</v>
      </c>
      <c r="E254" s="52" t="s">
        <v>151</v>
      </c>
      <c r="F254" s="52" t="s">
        <v>1048</v>
      </c>
      <c r="G254" s="52">
        <v>4.5960000000000001</v>
      </c>
      <c r="H254" s="52" t="s">
        <v>363</v>
      </c>
      <c r="I254" s="57" t="s">
        <v>364</v>
      </c>
      <c r="J254" s="54" t="s">
        <v>1760</v>
      </c>
      <c r="K254" s="52" t="s">
        <v>1348</v>
      </c>
      <c r="L254" s="52" t="s">
        <v>2116</v>
      </c>
      <c r="M254" s="56"/>
      <c r="N254" s="53">
        <v>46008</v>
      </c>
      <c r="O254" s="54" t="s">
        <v>2315</v>
      </c>
      <c r="P254" s="54"/>
      <c r="Q254" s="54"/>
    </row>
    <row r="255" spans="1:17" ht="70.150000000000006" customHeight="1">
      <c r="A255" s="15">
        <v>254</v>
      </c>
      <c r="B255" s="15" t="s">
        <v>1948</v>
      </c>
      <c r="C255" s="15" t="s">
        <v>10</v>
      </c>
      <c r="D255" s="15" t="s">
        <v>626</v>
      </c>
      <c r="E255" s="15" t="s">
        <v>61</v>
      </c>
      <c r="F255" s="15" t="s">
        <v>1049</v>
      </c>
      <c r="G255" s="15">
        <v>4.3810000000000002</v>
      </c>
      <c r="H255" s="15" t="s">
        <v>363</v>
      </c>
      <c r="I255" s="19" t="s">
        <v>62</v>
      </c>
      <c r="J255" s="15"/>
      <c r="K255" s="15" t="s">
        <v>1646</v>
      </c>
      <c r="L255" s="15" t="s">
        <v>1658</v>
      </c>
      <c r="M255" s="16" t="s">
        <v>1668</v>
      </c>
      <c r="N255" s="16" t="s">
        <v>1668</v>
      </c>
      <c r="O255" s="18" t="s">
        <v>1651</v>
      </c>
      <c r="P255" s="18"/>
      <c r="Q255" s="18"/>
    </row>
    <row r="256" spans="1:17" ht="70.150000000000006" customHeight="1">
      <c r="A256" s="15">
        <v>255</v>
      </c>
      <c r="B256" s="15" t="s">
        <v>1948</v>
      </c>
      <c r="C256" s="15" t="s">
        <v>10</v>
      </c>
      <c r="D256" s="15" t="s">
        <v>626</v>
      </c>
      <c r="E256" s="15" t="s">
        <v>59</v>
      </c>
      <c r="F256" s="15" t="s">
        <v>1050</v>
      </c>
      <c r="G256" s="15">
        <v>4.6500000000000004</v>
      </c>
      <c r="H256" s="15" t="s">
        <v>363</v>
      </c>
      <c r="I256" s="19" t="s">
        <v>60</v>
      </c>
      <c r="J256" s="15"/>
      <c r="K256" s="15" t="s">
        <v>1646</v>
      </c>
      <c r="L256" s="15" t="s">
        <v>1658</v>
      </c>
      <c r="M256" s="16" t="s">
        <v>1669</v>
      </c>
      <c r="N256" s="16" t="s">
        <v>1669</v>
      </c>
      <c r="O256" s="18" t="s">
        <v>1670</v>
      </c>
      <c r="P256" s="18"/>
      <c r="Q256" s="18"/>
    </row>
    <row r="257" spans="1:17" ht="70.150000000000006" customHeight="1">
      <c r="A257" s="52">
        <v>256</v>
      </c>
      <c r="B257" s="52" t="s">
        <v>1948</v>
      </c>
      <c r="C257" s="52" t="s">
        <v>1</v>
      </c>
      <c r="D257" s="52" t="s">
        <v>626</v>
      </c>
      <c r="E257" s="52" t="s">
        <v>290</v>
      </c>
      <c r="F257" s="52" t="s">
        <v>1051</v>
      </c>
      <c r="G257" s="52" t="s">
        <v>6</v>
      </c>
      <c r="H257" s="52" t="s">
        <v>363</v>
      </c>
      <c r="I257" s="57" t="s">
        <v>720</v>
      </c>
      <c r="J257" s="54" t="s">
        <v>1760</v>
      </c>
      <c r="K257" s="52" t="s">
        <v>1348</v>
      </c>
      <c r="L257" s="52" t="s">
        <v>2292</v>
      </c>
      <c r="M257" s="56" t="s">
        <v>1972</v>
      </c>
      <c r="N257" s="53">
        <v>46006</v>
      </c>
      <c r="O257" s="54" t="s">
        <v>2316</v>
      </c>
      <c r="P257" s="54"/>
      <c r="Q257" s="54"/>
    </row>
    <row r="258" spans="1:17" ht="70.150000000000006" customHeight="1">
      <c r="A258" s="52">
        <v>257</v>
      </c>
      <c r="B258" s="52" t="s">
        <v>1948</v>
      </c>
      <c r="C258" s="52" t="s">
        <v>0</v>
      </c>
      <c r="D258" s="52" t="s">
        <v>626</v>
      </c>
      <c r="E258" s="52" t="s">
        <v>325</v>
      </c>
      <c r="F258" s="52" t="s">
        <v>1052</v>
      </c>
      <c r="G258" s="52" t="s">
        <v>6</v>
      </c>
      <c r="H258" s="52" t="s">
        <v>363</v>
      </c>
      <c r="I258" s="57" t="s">
        <v>721</v>
      </c>
      <c r="J258" s="54" t="s">
        <v>1760</v>
      </c>
      <c r="K258" s="52" t="s">
        <v>1348</v>
      </c>
      <c r="L258" s="52" t="s">
        <v>1974</v>
      </c>
      <c r="M258" s="53">
        <v>45999</v>
      </c>
      <c r="N258" s="53">
        <v>45999</v>
      </c>
      <c r="O258" s="54" t="s">
        <v>2013</v>
      </c>
      <c r="P258" s="54" t="s">
        <v>2037</v>
      </c>
      <c r="Q258" s="54"/>
    </row>
    <row r="259" spans="1:17" ht="70.150000000000006" customHeight="1">
      <c r="A259" s="15">
        <v>258</v>
      </c>
      <c r="B259" s="15" t="s">
        <v>1948</v>
      </c>
      <c r="C259" s="15" t="s">
        <v>2</v>
      </c>
      <c r="D259" s="15" t="s">
        <v>626</v>
      </c>
      <c r="E259" s="15" t="s">
        <v>452</v>
      </c>
      <c r="F259" s="15" t="s">
        <v>1053</v>
      </c>
      <c r="G259" s="15">
        <v>15.898999999999999</v>
      </c>
      <c r="H259" s="15" t="s">
        <v>361</v>
      </c>
      <c r="I259" s="15" t="s">
        <v>362</v>
      </c>
      <c r="J259" s="15"/>
      <c r="K259" s="15" t="s">
        <v>1408</v>
      </c>
      <c r="L259" s="15" t="s">
        <v>1421</v>
      </c>
      <c r="M259" s="16"/>
      <c r="N259" s="17">
        <v>45986</v>
      </c>
      <c r="O259" s="15" t="s">
        <v>1423</v>
      </c>
      <c r="P259" s="15" t="s">
        <v>1423</v>
      </c>
      <c r="Q259" s="18"/>
    </row>
    <row r="260" spans="1:17" ht="70.150000000000006" customHeight="1">
      <c r="A260" s="15">
        <v>259</v>
      </c>
      <c r="B260" s="15" t="s">
        <v>1948</v>
      </c>
      <c r="C260" s="15" t="s">
        <v>2</v>
      </c>
      <c r="D260" s="15" t="s">
        <v>626</v>
      </c>
      <c r="E260" s="15" t="s">
        <v>453</v>
      </c>
      <c r="F260" s="15" t="s">
        <v>1054</v>
      </c>
      <c r="G260" s="15">
        <v>14.991</v>
      </c>
      <c r="H260" s="15" t="s">
        <v>363</v>
      </c>
      <c r="I260" s="19" t="s">
        <v>722</v>
      </c>
      <c r="J260" s="15"/>
      <c r="K260" s="15" t="s">
        <v>1408</v>
      </c>
      <c r="L260" s="15" t="s">
        <v>1421</v>
      </c>
      <c r="M260" s="16"/>
      <c r="N260" s="17">
        <v>45986</v>
      </c>
      <c r="O260" s="15" t="s">
        <v>1423</v>
      </c>
      <c r="P260" s="15" t="s">
        <v>1423</v>
      </c>
      <c r="Q260" s="18"/>
    </row>
    <row r="261" spans="1:17" ht="70.150000000000006" customHeight="1">
      <c r="A261" s="15">
        <v>260</v>
      </c>
      <c r="B261" s="15" t="s">
        <v>1948</v>
      </c>
      <c r="C261" s="15" t="s">
        <v>2</v>
      </c>
      <c r="D261" s="15" t="s">
        <v>626</v>
      </c>
      <c r="E261" s="15" t="s">
        <v>454</v>
      </c>
      <c r="F261" s="15" t="s">
        <v>1055</v>
      </c>
      <c r="G261" s="15">
        <v>9.7929999999999993</v>
      </c>
      <c r="H261" s="15" t="s">
        <v>361</v>
      </c>
      <c r="I261" s="15" t="s">
        <v>362</v>
      </c>
      <c r="J261" s="15"/>
      <c r="K261" s="15" t="s">
        <v>1408</v>
      </c>
      <c r="L261" s="15" t="s">
        <v>1421</v>
      </c>
      <c r="M261" s="16"/>
      <c r="N261" s="17">
        <v>45986</v>
      </c>
      <c r="O261" s="15" t="s">
        <v>1423</v>
      </c>
      <c r="P261" s="15" t="s">
        <v>1423</v>
      </c>
      <c r="Q261" s="18"/>
    </row>
    <row r="262" spans="1:17" ht="70.150000000000006" customHeight="1">
      <c r="A262" s="5">
        <v>261</v>
      </c>
      <c r="B262" s="49" t="s">
        <v>1948</v>
      </c>
      <c r="C262" s="5" t="s">
        <v>13</v>
      </c>
      <c r="D262" s="7" t="s">
        <v>626</v>
      </c>
      <c r="E262" s="5" t="s">
        <v>249</v>
      </c>
      <c r="F262" s="5" t="s">
        <v>1056</v>
      </c>
      <c r="G262" s="5">
        <v>3.0550000000000002</v>
      </c>
      <c r="H262" s="5" t="s">
        <v>363</v>
      </c>
      <c r="I262" s="10" t="s">
        <v>723</v>
      </c>
      <c r="J262" s="14" t="s">
        <v>1760</v>
      </c>
      <c r="K262" s="74" t="s">
        <v>2469</v>
      </c>
      <c r="L262" s="5"/>
      <c r="M262" s="12"/>
      <c r="N262" s="9"/>
      <c r="O262" s="14"/>
      <c r="P262" s="14"/>
      <c r="Q262" s="14"/>
    </row>
    <row r="263" spans="1:17" ht="70.150000000000006" customHeight="1">
      <c r="A263" s="5">
        <v>262</v>
      </c>
      <c r="B263" s="49" t="s">
        <v>1948</v>
      </c>
      <c r="C263" s="5" t="s">
        <v>13</v>
      </c>
      <c r="D263" s="7" t="s">
        <v>626</v>
      </c>
      <c r="E263" s="5" t="s">
        <v>455</v>
      </c>
      <c r="F263" s="5" t="s">
        <v>1057</v>
      </c>
      <c r="G263" s="5">
        <v>7.2530000000000001</v>
      </c>
      <c r="H263" s="5" t="s">
        <v>361</v>
      </c>
      <c r="I263" s="5" t="s">
        <v>362</v>
      </c>
      <c r="J263" s="39"/>
      <c r="K263" s="74" t="s">
        <v>2469</v>
      </c>
      <c r="L263" s="39"/>
      <c r="M263" s="12"/>
      <c r="N263" s="9"/>
      <c r="O263" s="14"/>
      <c r="P263" s="14"/>
      <c r="Q263" s="14"/>
    </row>
    <row r="264" spans="1:17" ht="70.150000000000006" customHeight="1">
      <c r="A264" s="52">
        <v>263</v>
      </c>
      <c r="B264" s="52" t="s">
        <v>1948</v>
      </c>
      <c r="C264" s="52" t="s">
        <v>8</v>
      </c>
      <c r="D264" s="52" t="s">
        <v>626</v>
      </c>
      <c r="E264" s="52" t="s">
        <v>456</v>
      </c>
      <c r="F264" s="52" t="s">
        <v>1058</v>
      </c>
      <c r="G264" s="52">
        <v>51.237000000000002</v>
      </c>
      <c r="H264" s="52" t="s">
        <v>361</v>
      </c>
      <c r="I264" s="52" t="s">
        <v>362</v>
      </c>
      <c r="J264" s="52"/>
      <c r="K264" s="52" t="s">
        <v>1348</v>
      </c>
      <c r="L264" s="52" t="s">
        <v>2317</v>
      </c>
      <c r="M264" s="56"/>
      <c r="N264" s="53">
        <v>46007</v>
      </c>
      <c r="O264" s="54" t="s">
        <v>2318</v>
      </c>
      <c r="P264" s="54"/>
      <c r="Q264" s="54"/>
    </row>
    <row r="265" spans="1:17" ht="70.150000000000006" customHeight="1">
      <c r="A265" s="52">
        <v>264</v>
      </c>
      <c r="B265" s="52" t="s">
        <v>1948</v>
      </c>
      <c r="C265" s="52" t="s">
        <v>8</v>
      </c>
      <c r="D265" s="52" t="s">
        <v>626</v>
      </c>
      <c r="E265" s="52" t="s">
        <v>457</v>
      </c>
      <c r="F265" s="52" t="s">
        <v>1059</v>
      </c>
      <c r="G265" s="52" t="s">
        <v>6</v>
      </c>
      <c r="H265" s="52" t="s">
        <v>363</v>
      </c>
      <c r="I265" s="57" t="s">
        <v>724</v>
      </c>
      <c r="J265" s="54" t="s">
        <v>1760</v>
      </c>
      <c r="K265" s="52" t="s">
        <v>1348</v>
      </c>
      <c r="L265" s="52" t="s">
        <v>2309</v>
      </c>
      <c r="M265" s="56"/>
      <c r="N265" s="53">
        <v>46007</v>
      </c>
      <c r="O265" s="54" t="s">
        <v>2249</v>
      </c>
      <c r="P265" s="54"/>
      <c r="Q265" s="54"/>
    </row>
    <row r="266" spans="1:17" ht="70.150000000000006" customHeight="1">
      <c r="A266" s="52">
        <v>265</v>
      </c>
      <c r="B266" s="52" t="s">
        <v>1948</v>
      </c>
      <c r="C266" s="52" t="s">
        <v>5</v>
      </c>
      <c r="D266" s="52" t="s">
        <v>626</v>
      </c>
      <c r="E266" s="52" t="s">
        <v>233</v>
      </c>
      <c r="F266" s="52" t="s">
        <v>1060</v>
      </c>
      <c r="G266" s="52">
        <v>5.0119999999999996</v>
      </c>
      <c r="H266" s="52" t="s">
        <v>361</v>
      </c>
      <c r="I266" s="52" t="s">
        <v>362</v>
      </c>
      <c r="J266" s="52"/>
      <c r="K266" s="52" t="s">
        <v>2038</v>
      </c>
      <c r="L266" s="52" t="s">
        <v>2039</v>
      </c>
      <c r="M266" s="53">
        <v>45996</v>
      </c>
      <c r="N266" s="53">
        <v>45996</v>
      </c>
      <c r="O266" s="54" t="s">
        <v>2040</v>
      </c>
      <c r="P266" s="54"/>
      <c r="Q266" s="54"/>
    </row>
    <row r="267" spans="1:17" ht="70.150000000000006" customHeight="1">
      <c r="A267" s="52">
        <v>266</v>
      </c>
      <c r="B267" s="52" t="s">
        <v>1948</v>
      </c>
      <c r="C267" s="52" t="s">
        <v>0</v>
      </c>
      <c r="D267" s="52" t="s">
        <v>626</v>
      </c>
      <c r="E267" s="52" t="s">
        <v>30</v>
      </c>
      <c r="F267" s="52" t="s">
        <v>1061</v>
      </c>
      <c r="G267" s="52" t="s">
        <v>6</v>
      </c>
      <c r="H267" s="52" t="s">
        <v>363</v>
      </c>
      <c r="I267" s="57" t="s">
        <v>54</v>
      </c>
      <c r="J267" s="54" t="s">
        <v>1760</v>
      </c>
      <c r="K267" s="52" t="s">
        <v>2038</v>
      </c>
      <c r="L267" s="52" t="s">
        <v>2041</v>
      </c>
      <c r="M267" s="53">
        <v>45996</v>
      </c>
      <c r="N267" s="53">
        <v>45996</v>
      </c>
      <c r="O267" s="54" t="s">
        <v>2042</v>
      </c>
      <c r="P267" s="54"/>
      <c r="Q267" s="54"/>
    </row>
    <row r="268" spans="1:17" ht="70.150000000000006" customHeight="1">
      <c r="A268" s="5">
        <v>267</v>
      </c>
      <c r="B268" s="49" t="s">
        <v>1948</v>
      </c>
      <c r="C268" s="5" t="s">
        <v>0</v>
      </c>
      <c r="D268" s="7" t="s">
        <v>626</v>
      </c>
      <c r="E268" s="5" t="s">
        <v>53</v>
      </c>
      <c r="F268" s="5" t="s">
        <v>1062</v>
      </c>
      <c r="G268" s="5">
        <v>13.44</v>
      </c>
      <c r="H268" s="5" t="s">
        <v>361</v>
      </c>
      <c r="I268" s="5" t="s">
        <v>362</v>
      </c>
      <c r="J268" s="39"/>
      <c r="K268" s="74" t="s">
        <v>2462</v>
      </c>
      <c r="L268" s="5"/>
      <c r="M268" s="12"/>
      <c r="N268" s="9"/>
      <c r="O268" s="14"/>
      <c r="P268" s="14"/>
      <c r="Q268" s="14"/>
    </row>
    <row r="269" spans="1:17" ht="70.150000000000006" customHeight="1">
      <c r="A269" s="52">
        <v>268</v>
      </c>
      <c r="B269" s="52" t="s">
        <v>1948</v>
      </c>
      <c r="C269" s="52" t="s">
        <v>1</v>
      </c>
      <c r="D269" s="52" t="s">
        <v>626</v>
      </c>
      <c r="E269" s="52" t="s">
        <v>142</v>
      </c>
      <c r="F269" s="52" t="s">
        <v>1063</v>
      </c>
      <c r="G269" s="52" t="s">
        <v>6</v>
      </c>
      <c r="H269" s="52" t="s">
        <v>363</v>
      </c>
      <c r="I269" s="57" t="s">
        <v>725</v>
      </c>
      <c r="J269" s="54" t="s">
        <v>1760</v>
      </c>
      <c r="K269" s="52" t="s">
        <v>1348</v>
      </c>
      <c r="L269" s="52" t="s">
        <v>1971</v>
      </c>
      <c r="M269" s="56" t="s">
        <v>1983</v>
      </c>
      <c r="N269" s="53">
        <v>45996</v>
      </c>
      <c r="O269" s="54" t="s">
        <v>1984</v>
      </c>
      <c r="P269" s="54"/>
      <c r="Q269" s="54"/>
    </row>
    <row r="270" spans="1:17" ht="70.150000000000006" customHeight="1">
      <c r="A270" s="5">
        <v>269</v>
      </c>
      <c r="B270" s="49" t="s">
        <v>1948</v>
      </c>
      <c r="C270" s="5" t="s">
        <v>0</v>
      </c>
      <c r="D270" s="7" t="s">
        <v>626</v>
      </c>
      <c r="E270" s="5" t="s">
        <v>458</v>
      </c>
      <c r="F270" s="5" t="s">
        <v>1064</v>
      </c>
      <c r="G270" s="5">
        <v>49.238</v>
      </c>
      <c r="H270" s="5" t="s">
        <v>361</v>
      </c>
      <c r="I270" s="5" t="s">
        <v>362</v>
      </c>
      <c r="J270" s="39"/>
      <c r="K270" s="74" t="s">
        <v>2462</v>
      </c>
      <c r="L270" s="5"/>
      <c r="M270" s="12"/>
      <c r="N270" s="9"/>
      <c r="O270" s="14"/>
      <c r="P270" s="14"/>
      <c r="Q270" s="14"/>
    </row>
    <row r="271" spans="1:17" ht="70.150000000000006" customHeight="1">
      <c r="A271" s="5">
        <v>270</v>
      </c>
      <c r="B271" s="49" t="s">
        <v>1948</v>
      </c>
      <c r="C271" s="5" t="s">
        <v>0</v>
      </c>
      <c r="D271" s="7" t="s">
        <v>626</v>
      </c>
      <c r="E271" s="5" t="s">
        <v>334</v>
      </c>
      <c r="F271" s="5" t="s">
        <v>1065</v>
      </c>
      <c r="G271" s="5">
        <v>15.41</v>
      </c>
      <c r="H271" s="5" t="s">
        <v>361</v>
      </c>
      <c r="I271" s="5" t="s">
        <v>362</v>
      </c>
      <c r="J271" s="39"/>
      <c r="K271" s="74" t="s">
        <v>2462</v>
      </c>
      <c r="L271" s="5"/>
      <c r="M271" s="12"/>
      <c r="N271" s="9"/>
      <c r="O271" s="14"/>
      <c r="P271" s="14"/>
      <c r="Q271" s="14"/>
    </row>
    <row r="272" spans="1:17" ht="70.150000000000006" customHeight="1">
      <c r="A272" s="5">
        <v>271</v>
      </c>
      <c r="B272" s="49" t="s">
        <v>1948</v>
      </c>
      <c r="C272" s="5" t="s">
        <v>0</v>
      </c>
      <c r="D272" s="7" t="s">
        <v>626</v>
      </c>
      <c r="E272" s="5" t="s">
        <v>459</v>
      </c>
      <c r="F272" s="5" t="s">
        <v>1066</v>
      </c>
      <c r="G272" s="5">
        <v>12.654</v>
      </c>
      <c r="H272" s="5" t="s">
        <v>361</v>
      </c>
      <c r="I272" s="5" t="s">
        <v>362</v>
      </c>
      <c r="J272" s="39"/>
      <c r="K272" s="74" t="s">
        <v>2462</v>
      </c>
      <c r="L272" s="5"/>
      <c r="M272" s="12"/>
      <c r="N272" s="9"/>
      <c r="O272" s="14"/>
      <c r="P272" s="14"/>
      <c r="Q272" s="14"/>
    </row>
    <row r="273" spans="1:17" ht="70.150000000000006" customHeight="1">
      <c r="A273" s="15">
        <v>272</v>
      </c>
      <c r="B273" s="15" t="s">
        <v>1948</v>
      </c>
      <c r="C273" s="15" t="s">
        <v>0</v>
      </c>
      <c r="D273" s="15" t="s">
        <v>626</v>
      </c>
      <c r="E273" s="15" t="s">
        <v>203</v>
      </c>
      <c r="F273" s="15" t="s">
        <v>1067</v>
      </c>
      <c r="G273" s="15">
        <v>122.03400000000001</v>
      </c>
      <c r="H273" s="15" t="s">
        <v>361</v>
      </c>
      <c r="I273" s="15" t="s">
        <v>362</v>
      </c>
      <c r="J273" s="15"/>
      <c r="K273" s="18" t="s">
        <v>1608</v>
      </c>
      <c r="L273" s="15" t="s">
        <v>1599</v>
      </c>
      <c r="M273" s="16"/>
      <c r="N273" s="17">
        <v>45994</v>
      </c>
      <c r="O273" s="18" t="s">
        <v>1600</v>
      </c>
      <c r="P273" s="16" t="s">
        <v>1423</v>
      </c>
      <c r="Q273" s="18"/>
    </row>
    <row r="274" spans="1:17" ht="70.150000000000006" customHeight="1">
      <c r="A274" s="52">
        <v>273</v>
      </c>
      <c r="B274" s="52" t="s">
        <v>1948</v>
      </c>
      <c r="C274" s="52" t="s">
        <v>0</v>
      </c>
      <c r="D274" s="52" t="s">
        <v>626</v>
      </c>
      <c r="E274" s="52" t="s">
        <v>132</v>
      </c>
      <c r="F274" s="52" t="s">
        <v>1068</v>
      </c>
      <c r="G274" s="52">
        <v>5.6180000000000003</v>
      </c>
      <c r="H274" s="52" t="s">
        <v>361</v>
      </c>
      <c r="I274" s="52" t="s">
        <v>362</v>
      </c>
      <c r="J274" s="52"/>
      <c r="K274" s="52" t="s">
        <v>2012</v>
      </c>
      <c r="L274" s="52" t="s">
        <v>2005</v>
      </c>
      <c r="M274" s="53">
        <v>45999</v>
      </c>
      <c r="N274" s="53">
        <v>45999</v>
      </c>
      <c r="O274" s="54" t="s">
        <v>2043</v>
      </c>
      <c r="P274" s="54" t="s">
        <v>2044</v>
      </c>
      <c r="Q274" s="24" t="s">
        <v>1429</v>
      </c>
    </row>
    <row r="275" spans="1:17" ht="70.150000000000006" customHeight="1">
      <c r="A275" s="52">
        <v>274</v>
      </c>
      <c r="B275" s="52" t="s">
        <v>1948</v>
      </c>
      <c r="C275" s="52" t="s">
        <v>1</v>
      </c>
      <c r="D275" s="52" t="s">
        <v>626</v>
      </c>
      <c r="E275" s="52" t="s">
        <v>351</v>
      </c>
      <c r="F275" s="52" t="s">
        <v>1069</v>
      </c>
      <c r="G275" s="52" t="s">
        <v>6</v>
      </c>
      <c r="H275" s="52" t="s">
        <v>363</v>
      </c>
      <c r="I275" s="57" t="s">
        <v>726</v>
      </c>
      <c r="J275" s="54" t="s">
        <v>1760</v>
      </c>
      <c r="K275" s="52" t="s">
        <v>1348</v>
      </c>
      <c r="L275" s="52" t="s">
        <v>2045</v>
      </c>
      <c r="M275" s="56" t="s">
        <v>1983</v>
      </c>
      <c r="N275" s="53">
        <v>45996</v>
      </c>
      <c r="O275" s="54" t="s">
        <v>2046</v>
      </c>
      <c r="P275" s="54"/>
      <c r="Q275" s="54"/>
    </row>
    <row r="276" spans="1:17" ht="70.150000000000006" customHeight="1">
      <c r="A276" s="15">
        <v>275</v>
      </c>
      <c r="B276" s="15" t="s">
        <v>1948</v>
      </c>
      <c r="C276" s="15" t="s">
        <v>9</v>
      </c>
      <c r="D276" s="15" t="s">
        <v>626</v>
      </c>
      <c r="E276" s="15" t="s">
        <v>281</v>
      </c>
      <c r="F276" s="15" t="s">
        <v>1070</v>
      </c>
      <c r="G276" s="15">
        <v>5.798</v>
      </c>
      <c r="H276" s="15" t="s">
        <v>361</v>
      </c>
      <c r="I276" s="15" t="s">
        <v>362</v>
      </c>
      <c r="J276" s="15"/>
      <c r="K276" s="15" t="s">
        <v>1395</v>
      </c>
      <c r="L276" s="15"/>
      <c r="M276" s="16" t="s">
        <v>1396</v>
      </c>
      <c r="N276" s="17">
        <v>45985</v>
      </c>
      <c r="O276" s="18" t="s">
        <v>1397</v>
      </c>
      <c r="P276" s="18"/>
      <c r="Q276" s="18"/>
    </row>
    <row r="277" spans="1:17" ht="70.150000000000006" customHeight="1">
      <c r="A277" s="5">
        <v>276</v>
      </c>
      <c r="B277" s="49" t="s">
        <v>1948</v>
      </c>
      <c r="C277" s="5" t="s">
        <v>0</v>
      </c>
      <c r="D277" s="7" t="s">
        <v>626</v>
      </c>
      <c r="E277" s="5" t="s">
        <v>103</v>
      </c>
      <c r="F277" s="5" t="s">
        <v>1071</v>
      </c>
      <c r="G277" s="5">
        <v>5.8019999999999996</v>
      </c>
      <c r="H277" s="5" t="s">
        <v>361</v>
      </c>
      <c r="I277" s="5" t="s">
        <v>362</v>
      </c>
      <c r="J277" s="39"/>
      <c r="K277" s="74" t="s">
        <v>2462</v>
      </c>
      <c r="L277" s="5"/>
      <c r="M277" s="12"/>
      <c r="N277" s="9"/>
      <c r="O277" s="14"/>
      <c r="P277" s="14"/>
      <c r="Q277" s="14"/>
    </row>
    <row r="278" spans="1:17" ht="70.150000000000006" customHeight="1">
      <c r="A278" s="15">
        <v>277</v>
      </c>
      <c r="B278" s="15" t="s">
        <v>1948</v>
      </c>
      <c r="C278" s="15" t="s">
        <v>10</v>
      </c>
      <c r="D278" s="15" t="s">
        <v>626</v>
      </c>
      <c r="E278" s="15" t="s">
        <v>460</v>
      </c>
      <c r="F278" s="15" t="s">
        <v>1072</v>
      </c>
      <c r="G278" s="15">
        <v>7.968</v>
      </c>
      <c r="H278" s="15" t="s">
        <v>361</v>
      </c>
      <c r="I278" s="15" t="s">
        <v>362</v>
      </c>
      <c r="J278" s="15"/>
      <c r="K278" s="15" t="s">
        <v>1646</v>
      </c>
      <c r="L278" s="15" t="s">
        <v>1647</v>
      </c>
      <c r="M278" s="16" t="s">
        <v>1665</v>
      </c>
      <c r="N278" s="16" t="s">
        <v>1665</v>
      </c>
      <c r="O278" s="18" t="s">
        <v>1655</v>
      </c>
      <c r="P278" s="18"/>
      <c r="Q278" s="18"/>
    </row>
    <row r="279" spans="1:17" ht="70.150000000000006" customHeight="1">
      <c r="A279" s="5">
        <v>278</v>
      </c>
      <c r="B279" s="49" t="s">
        <v>1948</v>
      </c>
      <c r="C279" s="5" t="s">
        <v>0</v>
      </c>
      <c r="D279" s="7" t="s">
        <v>626</v>
      </c>
      <c r="E279" s="5" t="s">
        <v>185</v>
      </c>
      <c r="F279" s="5" t="s">
        <v>1073</v>
      </c>
      <c r="G279" s="5">
        <v>8.8460000000000001</v>
      </c>
      <c r="H279" s="5" t="s">
        <v>361</v>
      </c>
      <c r="I279" s="5" t="s">
        <v>362</v>
      </c>
      <c r="J279" s="39"/>
      <c r="K279" s="74" t="s">
        <v>2462</v>
      </c>
      <c r="L279" s="5"/>
      <c r="M279" s="12"/>
      <c r="N279" s="9"/>
      <c r="O279" s="14"/>
      <c r="P279" s="14"/>
      <c r="Q279" s="14"/>
    </row>
    <row r="280" spans="1:17" ht="70.150000000000006" customHeight="1">
      <c r="A280" s="15">
        <v>279</v>
      </c>
      <c r="B280" s="15" t="s">
        <v>1948</v>
      </c>
      <c r="C280" s="15" t="s">
        <v>12</v>
      </c>
      <c r="D280" s="15" t="s">
        <v>626</v>
      </c>
      <c r="E280" s="15" t="s">
        <v>240</v>
      </c>
      <c r="F280" s="15" t="s">
        <v>1074</v>
      </c>
      <c r="G280" s="15">
        <v>31.468</v>
      </c>
      <c r="H280" s="15" t="s">
        <v>361</v>
      </c>
      <c r="I280" s="15" t="s">
        <v>362</v>
      </c>
      <c r="J280" s="15"/>
      <c r="K280" s="15" t="s">
        <v>1705</v>
      </c>
      <c r="L280" s="15" t="s">
        <v>1706</v>
      </c>
      <c r="M280" s="16">
        <v>0.51041666666666663</v>
      </c>
      <c r="N280" s="17">
        <v>45994</v>
      </c>
      <c r="O280" s="18" t="s">
        <v>1700</v>
      </c>
      <c r="P280" s="18"/>
      <c r="Q280" s="18"/>
    </row>
    <row r="281" spans="1:17" ht="70.150000000000006" customHeight="1">
      <c r="A281" s="5">
        <v>280</v>
      </c>
      <c r="B281" s="49" t="s">
        <v>1948</v>
      </c>
      <c r="C281" s="5" t="s">
        <v>9</v>
      </c>
      <c r="D281" s="7" t="s">
        <v>626</v>
      </c>
      <c r="E281" s="5" t="s">
        <v>461</v>
      </c>
      <c r="F281" s="5" t="s">
        <v>1075</v>
      </c>
      <c r="G281" s="5">
        <v>8.0129999999999999</v>
      </c>
      <c r="H281" s="5" t="s">
        <v>361</v>
      </c>
      <c r="I281" s="5" t="s">
        <v>362</v>
      </c>
      <c r="J281" s="39"/>
      <c r="K281" s="67" t="s">
        <v>1386</v>
      </c>
      <c r="L281" s="5"/>
      <c r="M281" s="12"/>
      <c r="N281" s="9"/>
      <c r="O281" s="14"/>
      <c r="P281" s="14"/>
      <c r="Q281" s="14"/>
    </row>
    <row r="282" spans="1:17" ht="70.150000000000006" customHeight="1">
      <c r="A282" s="5">
        <v>281</v>
      </c>
      <c r="B282" s="49" t="s">
        <v>1948</v>
      </c>
      <c r="C282" s="5" t="s">
        <v>9</v>
      </c>
      <c r="D282" s="7" t="s">
        <v>626</v>
      </c>
      <c r="E282" s="5" t="s">
        <v>68</v>
      </c>
      <c r="F282" s="5" t="s">
        <v>1076</v>
      </c>
      <c r="G282" s="5">
        <v>3.9209999999999998</v>
      </c>
      <c r="H282" s="5" t="s">
        <v>363</v>
      </c>
      <c r="I282" s="10" t="s">
        <v>69</v>
      </c>
      <c r="J282" s="14" t="s">
        <v>1760</v>
      </c>
      <c r="K282" s="67" t="s">
        <v>1386</v>
      </c>
      <c r="L282" s="39" t="s">
        <v>2112</v>
      </c>
      <c r="M282" s="12"/>
      <c r="N282" s="9"/>
      <c r="O282" s="14"/>
      <c r="P282" s="14"/>
      <c r="Q282" s="14"/>
    </row>
    <row r="283" spans="1:17" ht="70.150000000000006" customHeight="1">
      <c r="A283" s="5">
        <v>282</v>
      </c>
      <c r="B283" s="49" t="s">
        <v>1948</v>
      </c>
      <c r="C283" s="5" t="s">
        <v>9</v>
      </c>
      <c r="D283" s="7" t="s">
        <v>626</v>
      </c>
      <c r="E283" s="5" t="s">
        <v>64</v>
      </c>
      <c r="F283" s="5" t="s">
        <v>1076</v>
      </c>
      <c r="G283" s="5">
        <v>3.72</v>
      </c>
      <c r="H283" s="5" t="s">
        <v>363</v>
      </c>
      <c r="I283" s="10" t="s">
        <v>65</v>
      </c>
      <c r="J283" s="14" t="s">
        <v>1760</v>
      </c>
      <c r="K283" s="67" t="s">
        <v>1386</v>
      </c>
      <c r="L283" s="39" t="s">
        <v>2112</v>
      </c>
      <c r="M283" s="12"/>
      <c r="N283" s="9"/>
      <c r="O283" s="14"/>
      <c r="P283" s="14"/>
      <c r="Q283" s="14"/>
    </row>
    <row r="284" spans="1:17" ht="70.150000000000006" customHeight="1">
      <c r="A284" s="5">
        <v>283</v>
      </c>
      <c r="B284" s="49" t="s">
        <v>1948</v>
      </c>
      <c r="C284" s="5" t="s">
        <v>9</v>
      </c>
      <c r="D284" s="7" t="s">
        <v>626</v>
      </c>
      <c r="E284" s="5" t="s">
        <v>462</v>
      </c>
      <c r="F284" s="5" t="s">
        <v>1077</v>
      </c>
      <c r="G284" s="5">
        <v>8.1329999999999991</v>
      </c>
      <c r="H284" s="5" t="s">
        <v>361</v>
      </c>
      <c r="I284" s="5" t="s">
        <v>362</v>
      </c>
      <c r="J284" s="39"/>
      <c r="K284" s="67" t="s">
        <v>1386</v>
      </c>
      <c r="L284" s="39" t="s">
        <v>2112</v>
      </c>
      <c r="M284" s="12"/>
      <c r="N284" s="9"/>
      <c r="O284" s="14"/>
      <c r="P284" s="14"/>
      <c r="Q284" s="14"/>
    </row>
    <row r="285" spans="1:17" ht="70.150000000000006" customHeight="1">
      <c r="A285" s="15">
        <v>284</v>
      </c>
      <c r="B285" s="15" t="s">
        <v>1948</v>
      </c>
      <c r="C285" s="15" t="s">
        <v>2</v>
      </c>
      <c r="D285" s="15" t="s">
        <v>626</v>
      </c>
      <c r="E285" s="15" t="s">
        <v>463</v>
      </c>
      <c r="F285" s="15" t="s">
        <v>1078</v>
      </c>
      <c r="G285" s="15">
        <v>5.8659999999999997</v>
      </c>
      <c r="H285" s="15" t="s">
        <v>361</v>
      </c>
      <c r="I285" s="15" t="s">
        <v>362</v>
      </c>
      <c r="J285" s="15"/>
      <c r="K285" s="15" t="s">
        <v>1360</v>
      </c>
      <c r="L285" s="15" t="s">
        <v>1361</v>
      </c>
      <c r="M285" s="16"/>
      <c r="N285" s="17">
        <v>45985</v>
      </c>
      <c r="O285" s="18" t="s">
        <v>1362</v>
      </c>
      <c r="P285" s="18"/>
      <c r="Q285" s="18"/>
    </row>
    <row r="286" spans="1:17" ht="70.150000000000006" customHeight="1">
      <c r="A286" s="15">
        <v>285</v>
      </c>
      <c r="B286" s="15" t="s">
        <v>1948</v>
      </c>
      <c r="C286" s="15" t="s">
        <v>8</v>
      </c>
      <c r="D286" s="15" t="s">
        <v>626</v>
      </c>
      <c r="E286" s="15" t="s">
        <v>354</v>
      </c>
      <c r="F286" s="15" t="s">
        <v>1079</v>
      </c>
      <c r="G286" s="15">
        <v>21.768999999999998</v>
      </c>
      <c r="H286" s="15" t="s">
        <v>361</v>
      </c>
      <c r="I286" s="15" t="s">
        <v>362</v>
      </c>
      <c r="J286" s="15"/>
      <c r="K286" s="15" t="s">
        <v>2471</v>
      </c>
      <c r="L286" s="15" t="s">
        <v>1503</v>
      </c>
      <c r="M286" s="16"/>
      <c r="N286" s="17">
        <v>45985</v>
      </c>
      <c r="O286" s="18" t="s">
        <v>1505</v>
      </c>
      <c r="P286" s="18"/>
      <c r="Q286" s="18"/>
    </row>
    <row r="287" spans="1:17" ht="70.150000000000006" customHeight="1">
      <c r="A287" s="5">
        <v>286</v>
      </c>
      <c r="B287" s="49" t="s">
        <v>1948</v>
      </c>
      <c r="C287" s="5" t="s">
        <v>0</v>
      </c>
      <c r="D287" s="7" t="s">
        <v>626</v>
      </c>
      <c r="E287" s="5" t="s">
        <v>314</v>
      </c>
      <c r="F287" s="5" t="s">
        <v>1080</v>
      </c>
      <c r="G287" s="5">
        <v>4.7910000000000004</v>
      </c>
      <c r="H287" s="5" t="s">
        <v>363</v>
      </c>
      <c r="I287" s="10" t="s">
        <v>727</v>
      </c>
      <c r="J287" s="14" t="s">
        <v>1760</v>
      </c>
      <c r="K287" s="74" t="s">
        <v>2462</v>
      </c>
      <c r="L287" s="5"/>
      <c r="M287" s="12"/>
      <c r="N287" s="9"/>
      <c r="O287" s="14"/>
      <c r="P287" s="14"/>
      <c r="Q287" s="14"/>
    </row>
    <row r="288" spans="1:17" ht="70.150000000000006" customHeight="1">
      <c r="A288" s="52">
        <v>287</v>
      </c>
      <c r="B288" s="52" t="s">
        <v>1948</v>
      </c>
      <c r="C288" s="52" t="s">
        <v>2</v>
      </c>
      <c r="D288" s="52" t="s">
        <v>626</v>
      </c>
      <c r="E288" s="52" t="s">
        <v>206</v>
      </c>
      <c r="F288" s="52" t="s">
        <v>1081</v>
      </c>
      <c r="G288" s="52">
        <v>12.968999999999999</v>
      </c>
      <c r="H288" s="52" t="s">
        <v>361</v>
      </c>
      <c r="I288" s="52" t="s">
        <v>362</v>
      </c>
      <c r="J288" s="52"/>
      <c r="K288" s="52" t="s">
        <v>1730</v>
      </c>
      <c r="L288" s="52" t="s">
        <v>2114</v>
      </c>
      <c r="M288" s="53">
        <v>46006</v>
      </c>
      <c r="N288" s="53">
        <v>46006</v>
      </c>
      <c r="O288" s="54" t="s">
        <v>2253</v>
      </c>
      <c r="P288" s="54"/>
      <c r="Q288" s="54"/>
    </row>
    <row r="289" spans="1:17" ht="70.150000000000006" customHeight="1">
      <c r="A289" s="52">
        <v>288</v>
      </c>
      <c r="B289" s="52" t="s">
        <v>1948</v>
      </c>
      <c r="C289" s="52" t="s">
        <v>2</v>
      </c>
      <c r="D289" s="52" t="s">
        <v>626</v>
      </c>
      <c r="E289" s="52" t="s">
        <v>252</v>
      </c>
      <c r="F289" s="52" t="s">
        <v>1082</v>
      </c>
      <c r="G289" s="52">
        <v>5.9349999999999996</v>
      </c>
      <c r="H289" s="52" t="s">
        <v>361</v>
      </c>
      <c r="I289" s="52" t="s">
        <v>362</v>
      </c>
      <c r="J289" s="52"/>
      <c r="K289" s="52" t="s">
        <v>1730</v>
      </c>
      <c r="L289" s="52" t="s">
        <v>2319</v>
      </c>
      <c r="M289" s="52">
        <v>0.98899999999999999</v>
      </c>
      <c r="N289" s="53">
        <v>46008</v>
      </c>
      <c r="O289" s="54" t="s">
        <v>2254</v>
      </c>
      <c r="P289" s="54" t="s">
        <v>2265</v>
      </c>
      <c r="Q289" s="54"/>
    </row>
    <row r="290" spans="1:17" ht="70.150000000000006" customHeight="1">
      <c r="A290" s="52">
        <v>289</v>
      </c>
      <c r="B290" s="52" t="s">
        <v>1948</v>
      </c>
      <c r="C290" s="52" t="s">
        <v>0</v>
      </c>
      <c r="D290" s="52" t="s">
        <v>626</v>
      </c>
      <c r="E290" s="52" t="s">
        <v>169</v>
      </c>
      <c r="F290" s="52" t="s">
        <v>1083</v>
      </c>
      <c r="G290" s="52">
        <v>6.7720000000000002</v>
      </c>
      <c r="H290" s="52" t="s">
        <v>361</v>
      </c>
      <c r="I290" s="52" t="s">
        <v>362</v>
      </c>
      <c r="J290" s="52"/>
      <c r="K290" s="52" t="s">
        <v>1348</v>
      </c>
      <c r="L290" s="52" t="s">
        <v>2320</v>
      </c>
      <c r="M290" s="56" t="s">
        <v>2322</v>
      </c>
      <c r="N290" s="56" t="s">
        <v>2321</v>
      </c>
      <c r="O290" s="54" t="s">
        <v>2323</v>
      </c>
      <c r="P290" s="54"/>
      <c r="Q290" s="54"/>
    </row>
    <row r="291" spans="1:17" ht="70.150000000000006" customHeight="1">
      <c r="A291" s="52">
        <v>290</v>
      </c>
      <c r="B291" s="52" t="s">
        <v>1948</v>
      </c>
      <c r="C291" s="52" t="s">
        <v>0</v>
      </c>
      <c r="D291" s="52" t="s">
        <v>626</v>
      </c>
      <c r="E291" s="52" t="s">
        <v>217</v>
      </c>
      <c r="F291" s="52" t="s">
        <v>1084</v>
      </c>
      <c r="G291" s="52">
        <v>172.74299999999999</v>
      </c>
      <c r="H291" s="52" t="s">
        <v>361</v>
      </c>
      <c r="I291" s="52" t="s">
        <v>362</v>
      </c>
      <c r="J291" s="52"/>
      <c r="K291" s="52" t="s">
        <v>1348</v>
      </c>
      <c r="L291" s="52" t="s">
        <v>2024</v>
      </c>
      <c r="M291" s="59">
        <v>45999</v>
      </c>
      <c r="N291" s="59">
        <v>45999</v>
      </c>
      <c r="O291" s="60" t="s">
        <v>2025</v>
      </c>
      <c r="P291" s="54"/>
      <c r="Q291" s="54"/>
    </row>
    <row r="292" spans="1:17" ht="70.150000000000006" customHeight="1">
      <c r="A292" s="52">
        <v>291</v>
      </c>
      <c r="B292" s="52" t="s">
        <v>1948</v>
      </c>
      <c r="C292" s="52" t="s">
        <v>2</v>
      </c>
      <c r="D292" s="52" t="s">
        <v>626</v>
      </c>
      <c r="E292" s="52" t="s">
        <v>66</v>
      </c>
      <c r="F292" s="52" t="s">
        <v>1085</v>
      </c>
      <c r="G292" s="52" t="s">
        <v>6</v>
      </c>
      <c r="H292" s="52" t="s">
        <v>363</v>
      </c>
      <c r="I292" s="57" t="s">
        <v>67</v>
      </c>
      <c r="J292" s="54" t="s">
        <v>1760</v>
      </c>
      <c r="K292" s="52" t="s">
        <v>1730</v>
      </c>
      <c r="L292" s="52" t="s">
        <v>2270</v>
      </c>
      <c r="M292" s="52"/>
      <c r="N292" s="53">
        <v>46007</v>
      </c>
      <c r="O292" s="54" t="s">
        <v>2238</v>
      </c>
      <c r="P292" s="54" t="s">
        <v>2324</v>
      </c>
      <c r="Q292" s="54"/>
    </row>
    <row r="293" spans="1:17" ht="70.150000000000006" customHeight="1">
      <c r="A293" s="5">
        <v>292</v>
      </c>
      <c r="B293" s="49" t="s">
        <v>1948</v>
      </c>
      <c r="C293" s="5" t="s">
        <v>0</v>
      </c>
      <c r="D293" s="7" t="s">
        <v>626</v>
      </c>
      <c r="E293" s="5" t="s">
        <v>113</v>
      </c>
      <c r="F293" s="5" t="s">
        <v>1086</v>
      </c>
      <c r="G293" s="5">
        <v>4.835</v>
      </c>
      <c r="H293" s="5" t="s">
        <v>363</v>
      </c>
      <c r="I293" s="10" t="s">
        <v>728</v>
      </c>
      <c r="J293" s="14" t="s">
        <v>1760</v>
      </c>
      <c r="K293" s="74" t="s">
        <v>2462</v>
      </c>
      <c r="L293" s="5"/>
      <c r="M293" s="12"/>
      <c r="N293" s="9"/>
      <c r="O293" s="14"/>
      <c r="P293" s="14"/>
      <c r="Q293" s="14"/>
    </row>
    <row r="294" spans="1:17" ht="70.150000000000006" customHeight="1">
      <c r="A294" s="5">
        <v>293</v>
      </c>
      <c r="B294" s="49" t="s">
        <v>1948</v>
      </c>
      <c r="C294" s="5" t="s">
        <v>0</v>
      </c>
      <c r="D294" s="7" t="s">
        <v>626</v>
      </c>
      <c r="E294" s="5" t="s">
        <v>194</v>
      </c>
      <c r="F294" s="5" t="s">
        <v>1086</v>
      </c>
      <c r="G294" s="5">
        <v>3.7919999999999998</v>
      </c>
      <c r="H294" s="5" t="s">
        <v>363</v>
      </c>
      <c r="I294" s="10" t="s">
        <v>729</v>
      </c>
      <c r="J294" s="14" t="s">
        <v>1760</v>
      </c>
      <c r="K294" s="74" t="s">
        <v>2462</v>
      </c>
      <c r="L294" s="5"/>
      <c r="M294" s="12"/>
      <c r="N294" s="9"/>
      <c r="O294" s="14"/>
      <c r="P294" s="14"/>
      <c r="Q294" s="14"/>
    </row>
    <row r="295" spans="1:17" ht="70.150000000000006" customHeight="1">
      <c r="A295" s="5">
        <v>294</v>
      </c>
      <c r="B295" s="49" t="s">
        <v>1948</v>
      </c>
      <c r="C295" s="5" t="s">
        <v>0</v>
      </c>
      <c r="D295" s="7" t="s">
        <v>626</v>
      </c>
      <c r="E295" s="5" t="s">
        <v>112</v>
      </c>
      <c r="F295" s="5" t="s">
        <v>1087</v>
      </c>
      <c r="G295" s="5">
        <v>5.008</v>
      </c>
      <c r="H295" s="5" t="s">
        <v>361</v>
      </c>
      <c r="I295" s="5" t="s">
        <v>362</v>
      </c>
      <c r="J295" s="39"/>
      <c r="K295" s="74" t="s">
        <v>2462</v>
      </c>
      <c r="L295" s="5"/>
      <c r="M295" s="12"/>
      <c r="N295" s="9"/>
      <c r="O295" s="14"/>
      <c r="P295" s="14"/>
      <c r="Q295" s="14"/>
    </row>
    <row r="296" spans="1:17" ht="70.150000000000006" customHeight="1">
      <c r="A296" s="5">
        <v>295</v>
      </c>
      <c r="B296" s="49" t="s">
        <v>1948</v>
      </c>
      <c r="C296" s="5" t="s">
        <v>0</v>
      </c>
      <c r="D296" s="7" t="s">
        <v>626</v>
      </c>
      <c r="E296" s="5" t="s">
        <v>195</v>
      </c>
      <c r="F296" s="5" t="s">
        <v>1088</v>
      </c>
      <c r="G296" s="5">
        <v>10.361000000000001</v>
      </c>
      <c r="H296" s="5" t="s">
        <v>361</v>
      </c>
      <c r="I296" s="5" t="s">
        <v>362</v>
      </c>
      <c r="J296" s="39"/>
      <c r="K296" s="74" t="s">
        <v>2462</v>
      </c>
      <c r="L296" s="5"/>
      <c r="M296" s="12"/>
      <c r="N296" s="9"/>
      <c r="O296" s="14"/>
      <c r="P296" s="14"/>
      <c r="Q296" s="14"/>
    </row>
    <row r="297" spans="1:17" ht="70.150000000000006" customHeight="1">
      <c r="A297" s="5">
        <v>296</v>
      </c>
      <c r="B297" s="49" t="s">
        <v>1948</v>
      </c>
      <c r="C297" s="5" t="s">
        <v>0</v>
      </c>
      <c r="D297" s="7" t="s">
        <v>626</v>
      </c>
      <c r="E297" s="5" t="s">
        <v>464</v>
      </c>
      <c r="F297" s="5" t="s">
        <v>1089</v>
      </c>
      <c r="G297" s="5">
        <v>16.802</v>
      </c>
      <c r="H297" s="5" t="s">
        <v>361</v>
      </c>
      <c r="I297" s="5" t="s">
        <v>362</v>
      </c>
      <c r="J297" s="39"/>
      <c r="K297" s="74" t="s">
        <v>2462</v>
      </c>
      <c r="L297" s="5"/>
      <c r="M297" s="12"/>
      <c r="N297" s="9"/>
      <c r="O297" s="14"/>
      <c r="P297" s="14"/>
      <c r="Q297" s="14"/>
    </row>
    <row r="298" spans="1:17" ht="70.150000000000006" customHeight="1">
      <c r="A298" s="5">
        <v>297</v>
      </c>
      <c r="B298" s="49" t="s">
        <v>1948</v>
      </c>
      <c r="C298" s="5" t="s">
        <v>0</v>
      </c>
      <c r="D298" s="7" t="s">
        <v>626</v>
      </c>
      <c r="E298" s="5" t="s">
        <v>144</v>
      </c>
      <c r="F298" s="5" t="s">
        <v>1090</v>
      </c>
      <c r="G298" s="5">
        <v>3.6419999999999999</v>
      </c>
      <c r="H298" s="5" t="s">
        <v>363</v>
      </c>
      <c r="I298" s="10" t="s">
        <v>730</v>
      </c>
      <c r="J298" s="14" t="s">
        <v>1760</v>
      </c>
      <c r="K298" s="74" t="s">
        <v>2462</v>
      </c>
      <c r="L298" s="5"/>
      <c r="M298" s="12"/>
      <c r="N298" s="9"/>
      <c r="O298" s="14"/>
      <c r="P298" s="14"/>
      <c r="Q298" s="14"/>
    </row>
    <row r="299" spans="1:17" ht="70.150000000000006" customHeight="1">
      <c r="A299" s="52">
        <v>298</v>
      </c>
      <c r="B299" s="52" t="s">
        <v>1948</v>
      </c>
      <c r="C299" s="52" t="s">
        <v>15</v>
      </c>
      <c r="D299" s="52" t="s">
        <v>626</v>
      </c>
      <c r="E299" s="52" t="s">
        <v>33</v>
      </c>
      <c r="F299" s="52" t="s">
        <v>1091</v>
      </c>
      <c r="G299" s="52" t="s">
        <v>6</v>
      </c>
      <c r="H299" s="52" t="s">
        <v>363</v>
      </c>
      <c r="I299" s="57" t="s">
        <v>58</v>
      </c>
      <c r="J299" s="52"/>
      <c r="K299" s="52" t="s">
        <v>1348</v>
      </c>
      <c r="L299" s="52" t="s">
        <v>2047</v>
      </c>
      <c r="M299" s="58" t="s">
        <v>1999</v>
      </c>
      <c r="N299" s="58" t="s">
        <v>1999</v>
      </c>
      <c r="O299" s="54" t="s">
        <v>1963</v>
      </c>
      <c r="P299" s="54"/>
      <c r="Q299" s="54"/>
    </row>
    <row r="300" spans="1:17" ht="70.150000000000006" customHeight="1">
      <c r="A300" s="52">
        <v>299</v>
      </c>
      <c r="B300" s="52" t="s">
        <v>1948</v>
      </c>
      <c r="C300" s="52" t="s">
        <v>2</v>
      </c>
      <c r="D300" s="52" t="s">
        <v>626</v>
      </c>
      <c r="E300" s="52" t="s">
        <v>28</v>
      </c>
      <c r="F300" s="52" t="s">
        <v>1092</v>
      </c>
      <c r="G300" s="52">
        <v>6.0179999999999998</v>
      </c>
      <c r="H300" s="52" t="s">
        <v>361</v>
      </c>
      <c r="I300" s="52" t="s">
        <v>362</v>
      </c>
      <c r="J300" s="52"/>
      <c r="K300" s="52" t="s">
        <v>1348</v>
      </c>
      <c r="L300" s="52" t="s">
        <v>2284</v>
      </c>
      <c r="M300" s="56"/>
      <c r="N300" s="53">
        <v>46007</v>
      </c>
      <c r="O300" s="54" t="s">
        <v>2325</v>
      </c>
      <c r="P300" s="54"/>
      <c r="Q300" s="54"/>
    </row>
    <row r="301" spans="1:17" ht="70.150000000000006" customHeight="1">
      <c r="A301" s="5">
        <v>300</v>
      </c>
      <c r="B301" s="49" t="s">
        <v>1948</v>
      </c>
      <c r="C301" s="5" t="s">
        <v>0</v>
      </c>
      <c r="D301" s="7" t="s">
        <v>626</v>
      </c>
      <c r="E301" s="5" t="s">
        <v>308</v>
      </c>
      <c r="F301" s="5" t="s">
        <v>1093</v>
      </c>
      <c r="G301" s="5">
        <v>52.936999999999998</v>
      </c>
      <c r="H301" s="5" t="s">
        <v>361</v>
      </c>
      <c r="I301" s="5" t="s">
        <v>362</v>
      </c>
      <c r="J301" s="39"/>
      <c r="K301" s="74" t="s">
        <v>2462</v>
      </c>
      <c r="L301" s="5"/>
      <c r="M301" s="12"/>
      <c r="N301" s="9"/>
      <c r="O301" s="14"/>
      <c r="P301" s="14"/>
      <c r="Q301" s="14"/>
    </row>
    <row r="302" spans="1:17" ht="70.150000000000006" customHeight="1">
      <c r="A302" s="15">
        <v>301</v>
      </c>
      <c r="B302" s="15" t="s">
        <v>1948</v>
      </c>
      <c r="C302" s="15" t="s">
        <v>100</v>
      </c>
      <c r="D302" s="15" t="s">
        <v>626</v>
      </c>
      <c r="E302" s="15" t="s">
        <v>327</v>
      </c>
      <c r="F302" s="15" t="s">
        <v>1094</v>
      </c>
      <c r="G302" s="15">
        <v>7.7069999999999999</v>
      </c>
      <c r="H302" s="15" t="s">
        <v>361</v>
      </c>
      <c r="I302" s="15" t="s">
        <v>362</v>
      </c>
      <c r="J302" s="15"/>
      <c r="K302" s="15" t="s">
        <v>1538</v>
      </c>
      <c r="L302" s="15" t="s">
        <v>1549</v>
      </c>
      <c r="M302" s="16" t="s">
        <v>1550</v>
      </c>
      <c r="N302" s="16" t="s">
        <v>1541</v>
      </c>
      <c r="O302" s="25" t="s">
        <v>1552</v>
      </c>
      <c r="P302" s="18" t="s">
        <v>1572</v>
      </c>
      <c r="Q302" s="24" t="s">
        <v>1429</v>
      </c>
    </row>
    <row r="303" spans="1:17" ht="70.150000000000006" customHeight="1">
      <c r="A303" s="15">
        <v>302</v>
      </c>
      <c r="B303" s="15" t="s">
        <v>1948</v>
      </c>
      <c r="C303" s="15" t="s">
        <v>2</v>
      </c>
      <c r="D303" s="15" t="s">
        <v>626</v>
      </c>
      <c r="E303" s="15" t="s">
        <v>74</v>
      </c>
      <c r="F303" s="15" t="s">
        <v>1095</v>
      </c>
      <c r="G303" s="15">
        <v>7.0030000000000001</v>
      </c>
      <c r="H303" s="15" t="s">
        <v>361</v>
      </c>
      <c r="I303" s="15" t="s">
        <v>362</v>
      </c>
      <c r="J303" s="15"/>
      <c r="K303" s="15" t="s">
        <v>1408</v>
      </c>
      <c r="L303" s="15" t="s">
        <v>1409</v>
      </c>
      <c r="M303" s="16"/>
      <c r="N303" s="17">
        <v>45986</v>
      </c>
      <c r="O303" s="18" t="s">
        <v>1410</v>
      </c>
      <c r="P303" s="18"/>
      <c r="Q303" s="18"/>
    </row>
    <row r="304" spans="1:17" ht="70.150000000000006" customHeight="1">
      <c r="A304" s="15">
        <v>303</v>
      </c>
      <c r="B304" s="15" t="s">
        <v>1948</v>
      </c>
      <c r="C304" s="15" t="s">
        <v>2</v>
      </c>
      <c r="D304" s="15" t="s">
        <v>626</v>
      </c>
      <c r="E304" s="15" t="s">
        <v>358</v>
      </c>
      <c r="F304" s="15" t="s">
        <v>1096</v>
      </c>
      <c r="G304" s="15">
        <v>8.2850000000000001</v>
      </c>
      <c r="H304" s="15" t="s">
        <v>361</v>
      </c>
      <c r="I304" s="15" t="s">
        <v>362</v>
      </c>
      <c r="J304" s="15"/>
      <c r="K304" s="15" t="s">
        <v>1350</v>
      </c>
      <c r="L304" s="15" t="s">
        <v>1351</v>
      </c>
      <c r="M304" s="16"/>
      <c r="N304" s="17">
        <v>45985</v>
      </c>
      <c r="O304" s="18" t="s">
        <v>1362</v>
      </c>
      <c r="P304" s="18"/>
      <c r="Q304" s="18"/>
    </row>
    <row r="305" spans="1:17" ht="70.150000000000006" customHeight="1">
      <c r="A305" s="15">
        <v>304</v>
      </c>
      <c r="B305" s="15" t="s">
        <v>1948</v>
      </c>
      <c r="C305" s="15" t="s">
        <v>2</v>
      </c>
      <c r="D305" s="15" t="s">
        <v>626</v>
      </c>
      <c r="E305" s="15" t="s">
        <v>199</v>
      </c>
      <c r="F305" s="15" t="s">
        <v>1097</v>
      </c>
      <c r="G305" s="15">
        <v>6.657</v>
      </c>
      <c r="H305" s="15" t="s">
        <v>361</v>
      </c>
      <c r="I305" s="15" t="s">
        <v>362</v>
      </c>
      <c r="J305" s="15"/>
      <c r="K305" s="15" t="s">
        <v>1363</v>
      </c>
      <c r="L305" s="15" t="s">
        <v>1364</v>
      </c>
      <c r="M305" s="16"/>
      <c r="N305" s="17">
        <v>45985</v>
      </c>
      <c r="O305" s="18" t="s">
        <v>1362</v>
      </c>
      <c r="P305" s="18"/>
      <c r="Q305" s="18"/>
    </row>
    <row r="306" spans="1:17" ht="70.150000000000006" customHeight="1">
      <c r="A306" s="15">
        <v>305</v>
      </c>
      <c r="B306" s="15" t="s">
        <v>1948</v>
      </c>
      <c r="C306" s="15" t="s">
        <v>2</v>
      </c>
      <c r="D306" s="15" t="s">
        <v>626</v>
      </c>
      <c r="E306" s="15" t="s">
        <v>77</v>
      </c>
      <c r="F306" s="15" t="s">
        <v>1098</v>
      </c>
      <c r="G306" s="15">
        <v>5.5270000000000001</v>
      </c>
      <c r="H306" s="15" t="s">
        <v>361</v>
      </c>
      <c r="I306" s="15" t="s">
        <v>362</v>
      </c>
      <c r="J306" s="15"/>
      <c r="K306" s="15" t="s">
        <v>1365</v>
      </c>
      <c r="L306" s="15" t="s">
        <v>1366</v>
      </c>
      <c r="M306" s="16"/>
      <c r="N306" s="17">
        <v>45985</v>
      </c>
      <c r="O306" s="18" t="s">
        <v>1362</v>
      </c>
      <c r="P306" s="18"/>
      <c r="Q306" s="18"/>
    </row>
    <row r="307" spans="1:17" ht="70.150000000000006" customHeight="1">
      <c r="A307" s="15">
        <v>306</v>
      </c>
      <c r="B307" s="15" t="s">
        <v>1948</v>
      </c>
      <c r="C307" s="15" t="s">
        <v>100</v>
      </c>
      <c r="D307" s="15" t="s">
        <v>626</v>
      </c>
      <c r="E307" s="15" t="s">
        <v>465</v>
      </c>
      <c r="F307" s="15" t="s">
        <v>1099</v>
      </c>
      <c r="G307" s="15">
        <v>6.5350000000000001</v>
      </c>
      <c r="H307" s="15" t="s">
        <v>361</v>
      </c>
      <c r="I307" s="15" t="s">
        <v>362</v>
      </c>
      <c r="J307" s="15"/>
      <c r="K307" s="15" t="s">
        <v>1538</v>
      </c>
      <c r="L307" s="15" t="s">
        <v>1548</v>
      </c>
      <c r="M307" s="16" t="s">
        <v>1541</v>
      </c>
      <c r="N307" s="16" t="s">
        <v>1541</v>
      </c>
      <c r="O307" s="25" t="s">
        <v>1551</v>
      </c>
      <c r="P307" s="18" t="s">
        <v>1572</v>
      </c>
      <c r="Q307" s="24" t="s">
        <v>1429</v>
      </c>
    </row>
    <row r="308" spans="1:17" ht="70.150000000000006" customHeight="1">
      <c r="A308" s="15">
        <v>307</v>
      </c>
      <c r="B308" s="15" t="s">
        <v>1948</v>
      </c>
      <c r="C308" s="15" t="s">
        <v>5</v>
      </c>
      <c r="D308" s="15" t="s">
        <v>626</v>
      </c>
      <c r="E308" s="15" t="s">
        <v>34</v>
      </c>
      <c r="F308" s="15" t="s">
        <v>1100</v>
      </c>
      <c r="G308" s="15" t="s">
        <v>6</v>
      </c>
      <c r="H308" s="15" t="s">
        <v>363</v>
      </c>
      <c r="I308" s="19" t="s">
        <v>36</v>
      </c>
      <c r="J308" s="15"/>
      <c r="K308" s="15" t="s">
        <v>1573</v>
      </c>
      <c r="L308" s="15" t="s">
        <v>1574</v>
      </c>
      <c r="M308" s="16" t="s">
        <v>1575</v>
      </c>
      <c r="N308" s="16" t="s">
        <v>1575</v>
      </c>
      <c r="O308" s="18" t="s">
        <v>1576</v>
      </c>
      <c r="P308" s="18" t="s">
        <v>1572</v>
      </c>
      <c r="Q308" s="24" t="s">
        <v>1429</v>
      </c>
    </row>
    <row r="309" spans="1:17" ht="70.150000000000006" customHeight="1">
      <c r="A309" s="15">
        <v>308</v>
      </c>
      <c r="B309" s="15" t="s">
        <v>1948</v>
      </c>
      <c r="C309" s="15" t="s">
        <v>0</v>
      </c>
      <c r="D309" s="15" t="s">
        <v>626</v>
      </c>
      <c r="E309" s="15" t="s">
        <v>466</v>
      </c>
      <c r="F309" s="15" t="s">
        <v>1101</v>
      </c>
      <c r="G309" s="15">
        <v>211.37899999999999</v>
      </c>
      <c r="H309" s="15" t="s">
        <v>361</v>
      </c>
      <c r="I309" s="15" t="s">
        <v>362</v>
      </c>
      <c r="J309" s="15"/>
      <c r="K309" s="15" t="s">
        <v>1718</v>
      </c>
      <c r="L309" s="15" t="s">
        <v>1719</v>
      </c>
      <c r="M309" s="16"/>
      <c r="N309" s="17">
        <v>45995</v>
      </c>
      <c r="O309" s="18" t="s">
        <v>1720</v>
      </c>
      <c r="P309" s="18"/>
      <c r="Q309" s="18"/>
    </row>
    <row r="310" spans="1:17" ht="70.150000000000006" customHeight="1">
      <c r="A310" s="15">
        <v>309</v>
      </c>
      <c r="B310" s="15" t="s">
        <v>1948</v>
      </c>
      <c r="C310" s="15" t="s">
        <v>2</v>
      </c>
      <c r="D310" s="15" t="s">
        <v>626</v>
      </c>
      <c r="E310" s="15" t="s">
        <v>467</v>
      </c>
      <c r="F310" s="15" t="s">
        <v>1102</v>
      </c>
      <c r="G310" s="15">
        <v>29.018999999999998</v>
      </c>
      <c r="H310" s="15" t="s">
        <v>361</v>
      </c>
      <c r="I310" s="15" t="s">
        <v>362</v>
      </c>
      <c r="J310" s="15"/>
      <c r="K310" s="15" t="s">
        <v>1408</v>
      </c>
      <c r="L310" s="15" t="s">
        <v>1409</v>
      </c>
      <c r="M310" s="16"/>
      <c r="N310" s="17">
        <v>45986</v>
      </c>
      <c r="O310" s="18" t="s">
        <v>1410</v>
      </c>
      <c r="P310" s="18"/>
      <c r="Q310" s="18"/>
    </row>
    <row r="311" spans="1:17" ht="70.150000000000006" customHeight="1">
      <c r="A311" s="15">
        <v>310</v>
      </c>
      <c r="B311" s="15" t="s">
        <v>1948</v>
      </c>
      <c r="C311" s="15" t="s">
        <v>12</v>
      </c>
      <c r="D311" s="15" t="s">
        <v>626</v>
      </c>
      <c r="E311" s="15" t="s">
        <v>41</v>
      </c>
      <c r="F311" s="15" t="s">
        <v>1103</v>
      </c>
      <c r="G311" s="15" t="s">
        <v>6</v>
      </c>
      <c r="H311" s="15" t="s">
        <v>363</v>
      </c>
      <c r="I311" s="19" t="s">
        <v>731</v>
      </c>
      <c r="J311" s="15"/>
      <c r="K311" s="15" t="s">
        <v>1691</v>
      </c>
      <c r="L311" s="15" t="s">
        <v>1692</v>
      </c>
      <c r="M311" s="16">
        <v>0.51041666666666663</v>
      </c>
      <c r="N311" s="17">
        <v>45994</v>
      </c>
      <c r="O311" s="18" t="s">
        <v>1697</v>
      </c>
      <c r="P311" s="18" t="s">
        <v>1752</v>
      </c>
      <c r="Q311" s="18"/>
    </row>
    <row r="312" spans="1:17" ht="70.150000000000006" customHeight="1">
      <c r="A312" s="15">
        <v>311</v>
      </c>
      <c r="B312" s="15" t="s">
        <v>1948</v>
      </c>
      <c r="C312" s="15" t="s">
        <v>0</v>
      </c>
      <c r="D312" s="15" t="s">
        <v>626</v>
      </c>
      <c r="E312" s="15" t="s">
        <v>468</v>
      </c>
      <c r="F312" s="15" t="s">
        <v>1104</v>
      </c>
      <c r="G312" s="15">
        <v>1086.979</v>
      </c>
      <c r="H312" s="15" t="s">
        <v>361</v>
      </c>
      <c r="I312" s="15" t="s">
        <v>362</v>
      </c>
      <c r="J312" s="15"/>
      <c r="K312" s="15" t="s">
        <v>1721</v>
      </c>
      <c r="L312" s="15" t="s">
        <v>1719</v>
      </c>
      <c r="M312" s="16"/>
      <c r="N312" s="17">
        <v>45995</v>
      </c>
      <c r="O312" s="18" t="s">
        <v>1722</v>
      </c>
      <c r="P312" s="18" t="s">
        <v>1723</v>
      </c>
      <c r="Q312" s="24" t="s">
        <v>1429</v>
      </c>
    </row>
    <row r="313" spans="1:17" ht="70.150000000000006" customHeight="1">
      <c r="A313" s="15">
        <v>312</v>
      </c>
      <c r="B313" s="15" t="s">
        <v>1948</v>
      </c>
      <c r="C313" s="15" t="s">
        <v>12</v>
      </c>
      <c r="D313" s="15" t="s">
        <v>626</v>
      </c>
      <c r="E313" s="15" t="s">
        <v>320</v>
      </c>
      <c r="F313" s="15" t="s">
        <v>1105</v>
      </c>
      <c r="G313" s="15">
        <v>20.762</v>
      </c>
      <c r="H313" s="15" t="s">
        <v>361</v>
      </c>
      <c r="I313" s="15" t="s">
        <v>362</v>
      </c>
      <c r="J313" s="15"/>
      <c r="K313" s="15" t="s">
        <v>1707</v>
      </c>
      <c r="L313" s="15" t="s">
        <v>1692</v>
      </c>
      <c r="M313" s="16">
        <v>0.51041666666666663</v>
      </c>
      <c r="N313" s="17">
        <v>45994</v>
      </c>
      <c r="O313" s="18" t="s">
        <v>1700</v>
      </c>
      <c r="P313" s="18"/>
      <c r="Q313" s="18"/>
    </row>
    <row r="314" spans="1:17" ht="70.150000000000006" customHeight="1">
      <c r="A314" s="15">
        <v>313</v>
      </c>
      <c r="B314" s="15" t="s">
        <v>1948</v>
      </c>
      <c r="C314" s="15" t="s">
        <v>12</v>
      </c>
      <c r="D314" s="15" t="s">
        <v>626</v>
      </c>
      <c r="E314" s="15" t="s">
        <v>469</v>
      </c>
      <c r="F314" s="15" t="s">
        <v>1106</v>
      </c>
      <c r="G314" s="15">
        <v>137.21100000000001</v>
      </c>
      <c r="H314" s="15" t="s">
        <v>361</v>
      </c>
      <c r="I314" s="15" t="s">
        <v>362</v>
      </c>
      <c r="J314" s="15"/>
      <c r="K314" s="15" t="s">
        <v>1707</v>
      </c>
      <c r="L314" s="15" t="s">
        <v>1708</v>
      </c>
      <c r="M314" s="16">
        <v>0.51041666666666663</v>
      </c>
      <c r="N314" s="17">
        <v>45994</v>
      </c>
      <c r="O314" s="18" t="s">
        <v>1700</v>
      </c>
      <c r="P314" s="18"/>
      <c r="Q314" s="18"/>
    </row>
    <row r="315" spans="1:17" ht="70.150000000000006" customHeight="1">
      <c r="A315" s="52">
        <v>314</v>
      </c>
      <c r="B315" s="52" t="s">
        <v>1948</v>
      </c>
      <c r="C315" s="52" t="s">
        <v>0</v>
      </c>
      <c r="D315" s="52" t="s">
        <v>626</v>
      </c>
      <c r="E315" s="52" t="s">
        <v>236</v>
      </c>
      <c r="F315" s="52" t="s">
        <v>1107</v>
      </c>
      <c r="G315" s="52">
        <v>6.3239999999999998</v>
      </c>
      <c r="H315" s="52" t="s">
        <v>361</v>
      </c>
      <c r="I315" s="52" t="s">
        <v>362</v>
      </c>
      <c r="J315" s="52"/>
      <c r="K315" s="52" t="s">
        <v>1348</v>
      </c>
      <c r="L315" s="52" t="s">
        <v>2005</v>
      </c>
      <c r="M315" s="53">
        <v>45999</v>
      </c>
      <c r="N315" s="53">
        <v>45999</v>
      </c>
      <c r="O315" s="54" t="s">
        <v>2048</v>
      </c>
      <c r="P315" s="54"/>
      <c r="Q315" s="54"/>
    </row>
    <row r="316" spans="1:17" ht="70.150000000000006" customHeight="1">
      <c r="A316" s="15">
        <v>315</v>
      </c>
      <c r="B316" s="15" t="s">
        <v>1948</v>
      </c>
      <c r="C316" s="15" t="s">
        <v>12</v>
      </c>
      <c r="D316" s="15" t="s">
        <v>626</v>
      </c>
      <c r="E316" s="15" t="s">
        <v>470</v>
      </c>
      <c r="F316" s="15" t="s">
        <v>1108</v>
      </c>
      <c r="G316" s="15">
        <v>98.822000000000003</v>
      </c>
      <c r="H316" s="15" t="s">
        <v>361</v>
      </c>
      <c r="I316" s="15" t="s">
        <v>362</v>
      </c>
      <c r="J316" s="15"/>
      <c r="K316" s="15" t="s">
        <v>1705</v>
      </c>
      <c r="L316" s="15" t="s">
        <v>1706</v>
      </c>
      <c r="M316" s="16">
        <v>0.51041666666666663</v>
      </c>
      <c r="N316" s="17">
        <v>45994</v>
      </c>
      <c r="O316" s="18" t="s">
        <v>1701</v>
      </c>
      <c r="P316" s="18"/>
      <c r="Q316" s="18"/>
    </row>
    <row r="317" spans="1:17" ht="70.150000000000006" customHeight="1">
      <c r="A317" s="52">
        <v>316</v>
      </c>
      <c r="B317" s="52" t="s">
        <v>1948</v>
      </c>
      <c r="C317" s="52" t="s">
        <v>2</v>
      </c>
      <c r="D317" s="52" t="s">
        <v>626</v>
      </c>
      <c r="E317" s="52" t="s">
        <v>471</v>
      </c>
      <c r="F317" s="52" t="s">
        <v>1109</v>
      </c>
      <c r="G317" s="52">
        <v>13.118</v>
      </c>
      <c r="H317" s="52" t="s">
        <v>361</v>
      </c>
      <c r="I317" s="52" t="s">
        <v>362</v>
      </c>
      <c r="J317" s="52"/>
      <c r="K317" s="52" t="s">
        <v>2049</v>
      </c>
      <c r="L317" s="52" t="s">
        <v>1988</v>
      </c>
      <c r="M317" s="58" t="s">
        <v>2050</v>
      </c>
      <c r="N317" s="58" t="s">
        <v>2051</v>
      </c>
      <c r="O317" s="54" t="s">
        <v>1963</v>
      </c>
      <c r="P317" s="54"/>
      <c r="Q317" s="54"/>
    </row>
    <row r="318" spans="1:17" ht="70.150000000000006" customHeight="1">
      <c r="A318" s="52">
        <v>317</v>
      </c>
      <c r="B318" s="52" t="s">
        <v>1948</v>
      </c>
      <c r="C318" s="52" t="s">
        <v>0</v>
      </c>
      <c r="D318" s="52" t="s">
        <v>626</v>
      </c>
      <c r="E318" s="52" t="s">
        <v>340</v>
      </c>
      <c r="F318" s="52" t="s">
        <v>1110</v>
      </c>
      <c r="G318" s="52">
        <v>25.963999999999999</v>
      </c>
      <c r="H318" s="52" t="s">
        <v>361</v>
      </c>
      <c r="I318" s="52" t="s">
        <v>362</v>
      </c>
      <c r="J318" s="52"/>
      <c r="K318" s="52" t="s">
        <v>2052</v>
      </c>
      <c r="L318" s="52" t="s">
        <v>1974</v>
      </c>
      <c r="M318" s="53">
        <v>45999</v>
      </c>
      <c r="N318" s="53">
        <v>45999</v>
      </c>
      <c r="O318" s="54" t="s">
        <v>2053</v>
      </c>
      <c r="P318" s="54" t="s">
        <v>2054</v>
      </c>
      <c r="Q318" s="54"/>
    </row>
    <row r="319" spans="1:17" ht="70.150000000000006" customHeight="1">
      <c r="A319" s="52">
        <v>318</v>
      </c>
      <c r="B319" s="52" t="s">
        <v>1948</v>
      </c>
      <c r="C319" s="52" t="s">
        <v>0</v>
      </c>
      <c r="D319" s="52" t="s">
        <v>626</v>
      </c>
      <c r="E319" s="52" t="s">
        <v>472</v>
      </c>
      <c r="F319" s="52" t="s">
        <v>1111</v>
      </c>
      <c r="G319" s="52">
        <v>6.0389999999999997</v>
      </c>
      <c r="H319" s="52" t="s">
        <v>361</v>
      </c>
      <c r="I319" s="52" t="s">
        <v>362</v>
      </c>
      <c r="J319" s="52"/>
      <c r="K319" s="52" t="s">
        <v>1348</v>
      </c>
      <c r="L319" s="52" t="s">
        <v>1955</v>
      </c>
      <c r="M319" s="53">
        <v>45999</v>
      </c>
      <c r="N319" s="53">
        <v>45999</v>
      </c>
      <c r="O319" s="54" t="s">
        <v>2055</v>
      </c>
      <c r="P319" s="54"/>
      <c r="Q319" s="54"/>
    </row>
    <row r="320" spans="1:17" ht="70.150000000000006" customHeight="1">
      <c r="A320" s="52">
        <v>319</v>
      </c>
      <c r="B320" s="52" t="s">
        <v>1948</v>
      </c>
      <c r="C320" s="52" t="s">
        <v>0</v>
      </c>
      <c r="D320" s="52" t="s">
        <v>626</v>
      </c>
      <c r="E320" s="52" t="s">
        <v>303</v>
      </c>
      <c r="F320" s="52" t="s">
        <v>1112</v>
      </c>
      <c r="G320" s="52">
        <v>88.519000000000005</v>
      </c>
      <c r="H320" s="52" t="s">
        <v>361</v>
      </c>
      <c r="I320" s="52" t="s">
        <v>362</v>
      </c>
      <c r="J320" s="52"/>
      <c r="K320" s="52" t="s">
        <v>2056</v>
      </c>
      <c r="L320" s="52" t="s">
        <v>1955</v>
      </c>
      <c r="M320" s="53">
        <v>45999</v>
      </c>
      <c r="N320" s="53">
        <v>45999</v>
      </c>
      <c r="O320" s="54" t="s">
        <v>1956</v>
      </c>
      <c r="P320" s="54"/>
      <c r="Q320" s="24" t="s">
        <v>1429</v>
      </c>
    </row>
    <row r="321" spans="1:17" ht="70.150000000000006" customHeight="1">
      <c r="A321" s="52">
        <v>320</v>
      </c>
      <c r="B321" s="52" t="s">
        <v>1948</v>
      </c>
      <c r="C321" s="52" t="s">
        <v>0</v>
      </c>
      <c r="D321" s="52" t="s">
        <v>626</v>
      </c>
      <c r="E321" s="52" t="s">
        <v>473</v>
      </c>
      <c r="F321" s="52" t="s">
        <v>1113</v>
      </c>
      <c r="G321" s="52">
        <v>14.384</v>
      </c>
      <c r="H321" s="52" t="s">
        <v>361</v>
      </c>
      <c r="I321" s="52" t="s">
        <v>362</v>
      </c>
      <c r="J321" s="52"/>
      <c r="K321" s="52" t="s">
        <v>1958</v>
      </c>
      <c r="L321" s="52" t="s">
        <v>2326</v>
      </c>
      <c r="M321" s="56" t="s">
        <v>2327</v>
      </c>
      <c r="N321" s="56" t="s">
        <v>2327</v>
      </c>
      <c r="O321" s="54" t="s">
        <v>2328</v>
      </c>
      <c r="P321" s="54" t="s">
        <v>2329</v>
      </c>
      <c r="Q321" s="54"/>
    </row>
    <row r="322" spans="1:17" ht="70.150000000000006" customHeight="1">
      <c r="A322" s="52">
        <v>321</v>
      </c>
      <c r="B322" s="52" t="s">
        <v>1948</v>
      </c>
      <c r="C322" s="52" t="s">
        <v>2</v>
      </c>
      <c r="D322" s="52" t="s">
        <v>626</v>
      </c>
      <c r="E322" s="52" t="s">
        <v>474</v>
      </c>
      <c r="F322" s="52" t="s">
        <v>1114</v>
      </c>
      <c r="G322" s="52" t="s">
        <v>6</v>
      </c>
      <c r="H322" s="52" t="s">
        <v>363</v>
      </c>
      <c r="I322" s="57" t="s">
        <v>732</v>
      </c>
      <c r="J322" s="54" t="s">
        <v>1760</v>
      </c>
      <c r="K322" s="52" t="s">
        <v>2057</v>
      </c>
      <c r="L322" s="52" t="s">
        <v>1988</v>
      </c>
      <c r="M322" s="58" t="s">
        <v>2058</v>
      </c>
      <c r="N322" s="58" t="s">
        <v>2058</v>
      </c>
      <c r="O322" s="54" t="s">
        <v>1963</v>
      </c>
      <c r="P322" s="54"/>
      <c r="Q322" s="54"/>
    </row>
    <row r="323" spans="1:17" ht="70.150000000000006" customHeight="1">
      <c r="A323" s="5">
        <v>322</v>
      </c>
      <c r="B323" s="49" t="s">
        <v>1948</v>
      </c>
      <c r="C323" s="5" t="s">
        <v>0</v>
      </c>
      <c r="D323" s="7" t="s">
        <v>626</v>
      </c>
      <c r="E323" s="5" t="s">
        <v>475</v>
      </c>
      <c r="F323" s="5" t="s">
        <v>1115</v>
      </c>
      <c r="G323" s="5">
        <v>5.9279999999999999</v>
      </c>
      <c r="H323" s="5" t="s">
        <v>361</v>
      </c>
      <c r="I323" s="5" t="s">
        <v>362</v>
      </c>
      <c r="J323" s="39"/>
      <c r="K323" s="74" t="s">
        <v>2462</v>
      </c>
      <c r="L323" s="5"/>
      <c r="M323" s="12"/>
      <c r="N323" s="9"/>
      <c r="O323" s="14"/>
      <c r="P323" s="14"/>
      <c r="Q323" s="14"/>
    </row>
    <row r="324" spans="1:17" ht="70.150000000000006" customHeight="1">
      <c r="A324" s="5">
        <v>323</v>
      </c>
      <c r="B324" s="49" t="s">
        <v>1948</v>
      </c>
      <c r="C324" s="5" t="s">
        <v>10</v>
      </c>
      <c r="D324" s="7" t="s">
        <v>626</v>
      </c>
      <c r="E324" s="5" t="s">
        <v>476</v>
      </c>
      <c r="F324" s="5" t="s">
        <v>1116</v>
      </c>
      <c r="G324" s="5" t="s">
        <v>6</v>
      </c>
      <c r="H324" s="5" t="s">
        <v>363</v>
      </c>
      <c r="I324" s="10" t="s">
        <v>733</v>
      </c>
      <c r="J324" s="14" t="s">
        <v>1760</v>
      </c>
      <c r="K324" s="8" t="s">
        <v>1348</v>
      </c>
      <c r="L324" s="5"/>
      <c r="M324" s="12"/>
      <c r="N324" s="9"/>
      <c r="O324" s="14"/>
      <c r="P324" s="14"/>
      <c r="Q324" s="14"/>
    </row>
    <row r="325" spans="1:17" ht="70.150000000000006" customHeight="1">
      <c r="A325" s="52">
        <v>324</v>
      </c>
      <c r="B325" s="52" t="s">
        <v>1948</v>
      </c>
      <c r="C325" s="52" t="s">
        <v>2</v>
      </c>
      <c r="D325" s="52" t="s">
        <v>626</v>
      </c>
      <c r="E325" s="52" t="s">
        <v>477</v>
      </c>
      <c r="F325" s="52" t="s">
        <v>1117</v>
      </c>
      <c r="G325" s="52">
        <v>19.143000000000001</v>
      </c>
      <c r="H325" s="52" t="s">
        <v>361</v>
      </c>
      <c r="I325" s="52" t="s">
        <v>362</v>
      </c>
      <c r="J325" s="52"/>
      <c r="K325" s="52" t="s">
        <v>1730</v>
      </c>
      <c r="L325" s="52" t="s">
        <v>2330</v>
      </c>
      <c r="M325" s="56">
        <v>0.58333333333333337</v>
      </c>
      <c r="N325" s="53">
        <v>46008</v>
      </c>
      <c r="O325" s="54" t="s">
        <v>2237</v>
      </c>
      <c r="P325" s="54" t="s">
        <v>2331</v>
      </c>
      <c r="Q325" s="24" t="s">
        <v>1429</v>
      </c>
    </row>
    <row r="326" spans="1:17" ht="70.150000000000006" customHeight="1">
      <c r="A326" s="52">
        <v>325</v>
      </c>
      <c r="B326" s="52" t="s">
        <v>1948</v>
      </c>
      <c r="C326" s="52" t="s">
        <v>2</v>
      </c>
      <c r="D326" s="52" t="s">
        <v>626</v>
      </c>
      <c r="E326" s="52" t="s">
        <v>71</v>
      </c>
      <c r="F326" s="52" t="s">
        <v>1118</v>
      </c>
      <c r="G326" s="52">
        <v>19.457999999999998</v>
      </c>
      <c r="H326" s="52" t="s">
        <v>361</v>
      </c>
      <c r="I326" s="52" t="s">
        <v>362</v>
      </c>
      <c r="J326" s="52"/>
      <c r="K326" s="52" t="s">
        <v>1730</v>
      </c>
      <c r="L326" s="52" t="s">
        <v>2117</v>
      </c>
      <c r="M326" s="56">
        <v>0.58333333333333337</v>
      </c>
      <c r="N326" s="53">
        <v>46008</v>
      </c>
      <c r="O326" s="54" t="s">
        <v>2332</v>
      </c>
      <c r="P326" s="54" t="s">
        <v>2331</v>
      </c>
      <c r="Q326" s="24" t="s">
        <v>1429</v>
      </c>
    </row>
    <row r="327" spans="1:17" ht="70.150000000000006" customHeight="1">
      <c r="A327" s="15">
        <v>326</v>
      </c>
      <c r="B327" s="15" t="s">
        <v>1948</v>
      </c>
      <c r="C327" s="15" t="s">
        <v>2</v>
      </c>
      <c r="D327" s="15" t="s">
        <v>626</v>
      </c>
      <c r="E327" s="15" t="s">
        <v>478</v>
      </c>
      <c r="F327" s="15" t="s">
        <v>1119</v>
      </c>
      <c r="G327" s="15">
        <v>5.5170000000000003</v>
      </c>
      <c r="H327" s="15" t="s">
        <v>361</v>
      </c>
      <c r="I327" s="15" t="s">
        <v>362</v>
      </c>
      <c r="J327" s="15"/>
      <c r="K327" s="15" t="s">
        <v>1408</v>
      </c>
      <c r="L327" s="15" t="s">
        <v>1421</v>
      </c>
      <c r="M327" s="16"/>
      <c r="N327" s="17">
        <v>45996</v>
      </c>
      <c r="O327" s="18" t="s">
        <v>1728</v>
      </c>
      <c r="P327" s="18" t="s">
        <v>1729</v>
      </c>
      <c r="Q327" s="24" t="s">
        <v>1429</v>
      </c>
    </row>
    <row r="328" spans="1:17" ht="70.150000000000006" customHeight="1">
      <c r="A328" s="15">
        <v>327</v>
      </c>
      <c r="B328" s="15" t="s">
        <v>1948</v>
      </c>
      <c r="C328" s="15" t="s">
        <v>8</v>
      </c>
      <c r="D328" s="15" t="s">
        <v>626</v>
      </c>
      <c r="E328" s="15" t="s">
        <v>479</v>
      </c>
      <c r="F328" s="15" t="s">
        <v>1120</v>
      </c>
      <c r="G328" s="15">
        <v>5.1669999999999998</v>
      </c>
      <c r="H328" s="15" t="s">
        <v>361</v>
      </c>
      <c r="I328" s="15" t="s">
        <v>362</v>
      </c>
      <c r="J328" s="18" t="s">
        <v>1951</v>
      </c>
      <c r="K328" s="15" t="s">
        <v>2471</v>
      </c>
      <c r="L328" s="15" t="s">
        <v>1503</v>
      </c>
      <c r="M328" s="16">
        <v>0.72638888888888886</v>
      </c>
      <c r="N328" s="17">
        <v>45985</v>
      </c>
      <c r="O328" s="18" t="s">
        <v>1505</v>
      </c>
      <c r="P328" s="18"/>
      <c r="Q328" s="18"/>
    </row>
    <row r="329" spans="1:17" ht="70.150000000000006" customHeight="1">
      <c r="A329" s="5">
        <v>328</v>
      </c>
      <c r="B329" s="49" t="s">
        <v>1948</v>
      </c>
      <c r="C329" s="5" t="s">
        <v>0</v>
      </c>
      <c r="D329" s="7" t="s">
        <v>626</v>
      </c>
      <c r="E329" s="5" t="s">
        <v>335</v>
      </c>
      <c r="F329" s="5" t="s">
        <v>1121</v>
      </c>
      <c r="G329" s="5">
        <v>3.9769999999999999</v>
      </c>
      <c r="H329" s="5" t="s">
        <v>363</v>
      </c>
      <c r="I329" s="10" t="s">
        <v>734</v>
      </c>
      <c r="J329" s="14" t="s">
        <v>1760</v>
      </c>
      <c r="K329" s="74" t="s">
        <v>2462</v>
      </c>
      <c r="L329" s="5"/>
      <c r="M329" s="12"/>
      <c r="N329" s="9"/>
      <c r="O329" s="14"/>
      <c r="P329" s="14"/>
      <c r="Q329" s="14"/>
    </row>
    <row r="330" spans="1:17" ht="70.150000000000006" customHeight="1">
      <c r="A330" s="52">
        <v>329</v>
      </c>
      <c r="B330" s="52" t="s">
        <v>1948</v>
      </c>
      <c r="C330" s="52" t="s">
        <v>2</v>
      </c>
      <c r="D330" s="52" t="s">
        <v>626</v>
      </c>
      <c r="E330" s="52" t="s">
        <v>480</v>
      </c>
      <c r="F330" s="52" t="s">
        <v>1122</v>
      </c>
      <c r="G330" s="52">
        <v>24.318000000000001</v>
      </c>
      <c r="H330" s="52" t="s">
        <v>363</v>
      </c>
      <c r="I330" s="57" t="s">
        <v>735</v>
      </c>
      <c r="J330" s="54" t="s">
        <v>1760</v>
      </c>
      <c r="K330" s="52" t="s">
        <v>1730</v>
      </c>
      <c r="L330" s="52" t="s">
        <v>2333</v>
      </c>
      <c r="M330" s="53">
        <v>46006</v>
      </c>
      <c r="N330" s="53">
        <v>46006</v>
      </c>
      <c r="O330" s="54" t="s">
        <v>2334</v>
      </c>
      <c r="P330" s="54"/>
      <c r="Q330" s="54"/>
    </row>
    <row r="331" spans="1:17" ht="70.150000000000006" customHeight="1">
      <c r="A331" s="5">
        <v>330</v>
      </c>
      <c r="B331" s="49" t="s">
        <v>1948</v>
      </c>
      <c r="C331" s="5" t="s">
        <v>10</v>
      </c>
      <c r="D331" s="7" t="s">
        <v>626</v>
      </c>
      <c r="E331" s="5" t="s">
        <v>481</v>
      </c>
      <c r="F331" s="5" t="s">
        <v>1123</v>
      </c>
      <c r="G331" s="5">
        <v>6.7839999999999998</v>
      </c>
      <c r="H331" s="5" t="s">
        <v>363</v>
      </c>
      <c r="I331" s="10" t="s">
        <v>736</v>
      </c>
      <c r="J331" s="14" t="s">
        <v>1760</v>
      </c>
      <c r="K331" s="8" t="s">
        <v>1348</v>
      </c>
      <c r="L331" s="5"/>
      <c r="M331" s="12"/>
      <c r="N331" s="9"/>
      <c r="O331" s="14"/>
      <c r="P331" s="14"/>
      <c r="Q331" s="14"/>
    </row>
    <row r="332" spans="1:17" ht="70.150000000000006" customHeight="1">
      <c r="A332" s="5">
        <v>331</v>
      </c>
      <c r="B332" s="49" t="s">
        <v>1948</v>
      </c>
      <c r="C332" s="5" t="s">
        <v>0</v>
      </c>
      <c r="D332" s="7" t="s">
        <v>626</v>
      </c>
      <c r="E332" s="5" t="s">
        <v>121</v>
      </c>
      <c r="F332" s="5" t="s">
        <v>1124</v>
      </c>
      <c r="G332" s="5">
        <v>8.9550000000000001</v>
      </c>
      <c r="H332" s="5" t="s">
        <v>361</v>
      </c>
      <c r="I332" s="5" t="s">
        <v>362</v>
      </c>
      <c r="J332" s="39"/>
      <c r="K332" s="74" t="s">
        <v>2462</v>
      </c>
      <c r="L332" s="5"/>
      <c r="M332" s="12"/>
      <c r="N332" s="9"/>
      <c r="O332" s="14"/>
      <c r="P332" s="14"/>
      <c r="Q332" s="14"/>
    </row>
    <row r="333" spans="1:17" ht="70.150000000000006" customHeight="1">
      <c r="A333" s="5">
        <v>332</v>
      </c>
      <c r="B333" s="49" t="s">
        <v>1948</v>
      </c>
      <c r="C333" s="5" t="s">
        <v>0</v>
      </c>
      <c r="D333" s="7" t="s">
        <v>626</v>
      </c>
      <c r="E333" s="5" t="s">
        <v>482</v>
      </c>
      <c r="F333" s="5" t="s">
        <v>1124</v>
      </c>
      <c r="G333" s="5">
        <v>8.2140000000000004</v>
      </c>
      <c r="H333" s="5" t="s">
        <v>361</v>
      </c>
      <c r="I333" s="5" t="s">
        <v>362</v>
      </c>
      <c r="J333" s="39"/>
      <c r="K333" s="74" t="s">
        <v>2462</v>
      </c>
      <c r="L333" s="5"/>
      <c r="M333" s="12"/>
      <c r="N333" s="9"/>
      <c r="O333" s="14"/>
      <c r="P333" s="14"/>
      <c r="Q333" s="14"/>
    </row>
    <row r="334" spans="1:17" ht="70.150000000000006" customHeight="1">
      <c r="A334" s="5">
        <v>333</v>
      </c>
      <c r="B334" s="49" t="s">
        <v>1948</v>
      </c>
      <c r="C334" s="5" t="s">
        <v>0</v>
      </c>
      <c r="D334" s="7" t="s">
        <v>626</v>
      </c>
      <c r="E334" s="5" t="s">
        <v>483</v>
      </c>
      <c r="F334" s="5" t="s">
        <v>1125</v>
      </c>
      <c r="G334" s="5">
        <v>4.6479999999999997</v>
      </c>
      <c r="H334" s="5" t="s">
        <v>363</v>
      </c>
      <c r="I334" s="10" t="s">
        <v>737</v>
      </c>
      <c r="J334" s="14" t="s">
        <v>1760</v>
      </c>
      <c r="K334" s="74" t="s">
        <v>2462</v>
      </c>
      <c r="L334" s="5"/>
      <c r="M334" s="12"/>
      <c r="N334" s="9"/>
      <c r="O334" s="14"/>
      <c r="P334" s="14"/>
      <c r="Q334" s="14"/>
    </row>
    <row r="335" spans="1:17" ht="70.150000000000006" customHeight="1">
      <c r="A335" s="5">
        <v>334</v>
      </c>
      <c r="B335" s="49" t="s">
        <v>1948</v>
      </c>
      <c r="C335" s="5" t="s">
        <v>10</v>
      </c>
      <c r="D335" s="7" t="s">
        <v>626</v>
      </c>
      <c r="E335" s="5" t="s">
        <v>484</v>
      </c>
      <c r="F335" s="5" t="s">
        <v>1126</v>
      </c>
      <c r="G335" s="5">
        <v>28.834</v>
      </c>
      <c r="H335" s="5" t="s">
        <v>361</v>
      </c>
      <c r="I335" s="5" t="s">
        <v>362</v>
      </c>
      <c r="J335" s="39"/>
      <c r="K335" s="8" t="s">
        <v>1348</v>
      </c>
      <c r="L335" s="5"/>
      <c r="M335" s="12"/>
      <c r="N335" s="9"/>
      <c r="O335" s="14"/>
      <c r="P335" s="14"/>
      <c r="Q335" s="14"/>
    </row>
    <row r="336" spans="1:17" ht="70.150000000000006" customHeight="1">
      <c r="A336" s="15">
        <v>335</v>
      </c>
      <c r="B336" s="15" t="s">
        <v>1948</v>
      </c>
      <c r="C336" s="15" t="s">
        <v>100</v>
      </c>
      <c r="D336" s="15" t="s">
        <v>626</v>
      </c>
      <c r="E336" s="15" t="s">
        <v>485</v>
      </c>
      <c r="F336" s="15" t="s">
        <v>1127</v>
      </c>
      <c r="G336" s="15">
        <v>5.8319999999999999</v>
      </c>
      <c r="H336" s="15" t="s">
        <v>363</v>
      </c>
      <c r="I336" s="19" t="s">
        <v>738</v>
      </c>
      <c r="J336" s="15"/>
      <c r="K336" s="15" t="s">
        <v>1577</v>
      </c>
      <c r="L336" s="15" t="s">
        <v>1578</v>
      </c>
      <c r="M336" s="16" t="s">
        <v>1541</v>
      </c>
      <c r="N336" s="16" t="s">
        <v>1579</v>
      </c>
      <c r="O336" s="25" t="s">
        <v>1580</v>
      </c>
      <c r="P336" s="18" t="s">
        <v>1572</v>
      </c>
      <c r="Q336" s="24" t="s">
        <v>1429</v>
      </c>
    </row>
    <row r="337" spans="1:17" ht="70.150000000000006" customHeight="1">
      <c r="A337" s="5">
        <v>336</v>
      </c>
      <c r="B337" s="49" t="s">
        <v>1948</v>
      </c>
      <c r="C337" s="5" t="s">
        <v>9</v>
      </c>
      <c r="D337" s="7" t="s">
        <v>626</v>
      </c>
      <c r="E337" s="5" t="s">
        <v>486</v>
      </c>
      <c r="F337" s="5" t="s">
        <v>1128</v>
      </c>
      <c r="G337" s="5">
        <v>8.1999999999999993</v>
      </c>
      <c r="H337" s="5" t="s">
        <v>361</v>
      </c>
      <c r="I337" s="5" t="s">
        <v>362</v>
      </c>
      <c r="J337" s="39"/>
      <c r="K337" s="67" t="s">
        <v>1386</v>
      </c>
      <c r="L337" s="5" t="s">
        <v>2112</v>
      </c>
      <c r="M337" s="12"/>
      <c r="N337" s="9"/>
      <c r="O337" s="14"/>
      <c r="P337" s="14"/>
      <c r="Q337" s="14"/>
    </row>
    <row r="338" spans="1:17" ht="70.150000000000006" customHeight="1">
      <c r="A338" s="5">
        <v>337</v>
      </c>
      <c r="B338" s="49" t="s">
        <v>1948</v>
      </c>
      <c r="C338" s="5" t="s">
        <v>9</v>
      </c>
      <c r="D338" s="7" t="s">
        <v>626</v>
      </c>
      <c r="E338" s="5" t="s">
        <v>487</v>
      </c>
      <c r="F338" s="5" t="s">
        <v>1129</v>
      </c>
      <c r="G338" s="5">
        <v>8.9440000000000008</v>
      </c>
      <c r="H338" s="5" t="s">
        <v>361</v>
      </c>
      <c r="I338" s="5" t="s">
        <v>362</v>
      </c>
      <c r="J338" s="39"/>
      <c r="K338" s="67" t="s">
        <v>1386</v>
      </c>
      <c r="L338" s="39" t="s">
        <v>2112</v>
      </c>
      <c r="M338" s="12"/>
      <c r="N338" s="9"/>
      <c r="O338" s="14"/>
      <c r="P338" s="14"/>
      <c r="Q338" s="14"/>
    </row>
    <row r="339" spans="1:17" ht="70.150000000000006" customHeight="1">
      <c r="A339" s="5">
        <v>338</v>
      </c>
      <c r="B339" s="49" t="s">
        <v>1948</v>
      </c>
      <c r="C339" s="5" t="s">
        <v>9</v>
      </c>
      <c r="D339" s="7" t="s">
        <v>626</v>
      </c>
      <c r="E339" s="5" t="s">
        <v>488</v>
      </c>
      <c r="F339" s="5" t="s">
        <v>1130</v>
      </c>
      <c r="G339" s="5">
        <v>482.27300000000002</v>
      </c>
      <c r="H339" s="5" t="s">
        <v>361</v>
      </c>
      <c r="I339" s="5" t="s">
        <v>362</v>
      </c>
      <c r="J339" s="39"/>
      <c r="K339" s="67" t="s">
        <v>1386</v>
      </c>
      <c r="L339" s="39" t="s">
        <v>2112</v>
      </c>
      <c r="M339" s="12"/>
      <c r="N339" s="9"/>
      <c r="O339" s="14"/>
      <c r="P339" s="14"/>
      <c r="Q339" s="14"/>
    </row>
    <row r="340" spans="1:17" ht="70.150000000000006" customHeight="1">
      <c r="A340" s="5">
        <v>339</v>
      </c>
      <c r="B340" s="49" t="s">
        <v>1948</v>
      </c>
      <c r="C340" s="5" t="s">
        <v>9</v>
      </c>
      <c r="D340" s="7" t="s">
        <v>626</v>
      </c>
      <c r="E340" s="5" t="s">
        <v>489</v>
      </c>
      <c r="F340" s="5" t="s">
        <v>1131</v>
      </c>
      <c r="G340" s="5">
        <v>21.873000000000001</v>
      </c>
      <c r="H340" s="5" t="s">
        <v>361</v>
      </c>
      <c r="I340" s="5" t="s">
        <v>362</v>
      </c>
      <c r="J340" s="39"/>
      <c r="K340" s="67" t="s">
        <v>1386</v>
      </c>
      <c r="L340" s="39" t="s">
        <v>2112</v>
      </c>
      <c r="M340" s="12"/>
      <c r="N340" s="9"/>
      <c r="O340" s="14"/>
      <c r="P340" s="14"/>
      <c r="Q340" s="14"/>
    </row>
    <row r="341" spans="1:17" ht="70.150000000000006" customHeight="1">
      <c r="A341" s="15">
        <v>340</v>
      </c>
      <c r="B341" s="15" t="s">
        <v>1948</v>
      </c>
      <c r="C341" s="15" t="s">
        <v>2</v>
      </c>
      <c r="D341" s="15" t="s">
        <v>626</v>
      </c>
      <c r="E341" s="15" t="s">
        <v>178</v>
      </c>
      <c r="F341" s="15" t="s">
        <v>1132</v>
      </c>
      <c r="G341" s="15">
        <v>10.423</v>
      </c>
      <c r="H341" s="15" t="s">
        <v>361</v>
      </c>
      <c r="I341" s="15" t="s">
        <v>362</v>
      </c>
      <c r="J341" s="15"/>
      <c r="K341" s="15" t="s">
        <v>1416</v>
      </c>
      <c r="L341" s="15" t="s">
        <v>1417</v>
      </c>
      <c r="M341" s="16"/>
      <c r="N341" s="17">
        <v>45986</v>
      </c>
      <c r="O341" s="18" t="s">
        <v>1419</v>
      </c>
      <c r="P341" s="23" t="s">
        <v>1418</v>
      </c>
      <c r="Q341" s="24" t="s">
        <v>1419</v>
      </c>
    </row>
    <row r="342" spans="1:17" ht="70.150000000000006" customHeight="1">
      <c r="A342" s="15">
        <v>341</v>
      </c>
      <c r="B342" s="15" t="s">
        <v>1948</v>
      </c>
      <c r="C342" s="15" t="s">
        <v>0</v>
      </c>
      <c r="D342" s="15" t="s">
        <v>626</v>
      </c>
      <c r="E342" s="15" t="s">
        <v>490</v>
      </c>
      <c r="F342" s="15" t="s">
        <v>1133</v>
      </c>
      <c r="G342" s="15">
        <v>9.9749999999999996</v>
      </c>
      <c r="H342" s="15" t="s">
        <v>361</v>
      </c>
      <c r="I342" s="15" t="s">
        <v>362</v>
      </c>
      <c r="J342" s="15"/>
      <c r="K342" s="15" t="s">
        <v>1367</v>
      </c>
      <c r="L342" s="15" t="s">
        <v>1368</v>
      </c>
      <c r="M342" s="16">
        <v>0.58333333333333337</v>
      </c>
      <c r="N342" s="17">
        <v>45985</v>
      </c>
      <c r="O342" s="18" t="s">
        <v>1369</v>
      </c>
      <c r="P342" s="18"/>
      <c r="Q342" s="18"/>
    </row>
    <row r="343" spans="1:17" ht="70.150000000000006" customHeight="1">
      <c r="A343" s="5">
        <v>342</v>
      </c>
      <c r="B343" s="49" t="s">
        <v>1948</v>
      </c>
      <c r="C343" s="5" t="s">
        <v>23</v>
      </c>
      <c r="D343" s="7" t="s">
        <v>626</v>
      </c>
      <c r="E343" s="5" t="s">
        <v>491</v>
      </c>
      <c r="F343" s="5" t="s">
        <v>1134</v>
      </c>
      <c r="G343" s="5">
        <v>5.9020000000000001</v>
      </c>
      <c r="H343" s="5" t="s">
        <v>361</v>
      </c>
      <c r="I343" s="5" t="s">
        <v>362</v>
      </c>
      <c r="J343" s="39"/>
      <c r="K343" s="69" t="s">
        <v>2213</v>
      </c>
      <c r="L343" s="39" t="s">
        <v>2214</v>
      </c>
      <c r="M343" s="12"/>
      <c r="N343" s="9"/>
      <c r="O343" s="51"/>
      <c r="P343" s="70" t="s">
        <v>2215</v>
      </c>
      <c r="Q343" s="26" t="s">
        <v>1435</v>
      </c>
    </row>
    <row r="344" spans="1:17" ht="70.150000000000006" customHeight="1">
      <c r="A344" s="52">
        <v>343</v>
      </c>
      <c r="B344" s="52" t="s">
        <v>1948</v>
      </c>
      <c r="C344" s="52" t="s">
        <v>13</v>
      </c>
      <c r="D344" s="52" t="s">
        <v>626</v>
      </c>
      <c r="E344" s="52" t="s">
        <v>492</v>
      </c>
      <c r="F344" s="52" t="s">
        <v>1135</v>
      </c>
      <c r="G344" s="52">
        <v>7.1849999999999996</v>
      </c>
      <c r="H344" s="52" t="s">
        <v>363</v>
      </c>
      <c r="I344" s="57" t="s">
        <v>739</v>
      </c>
      <c r="J344" s="54" t="s">
        <v>1760</v>
      </c>
      <c r="K344" s="52" t="s">
        <v>2059</v>
      </c>
      <c r="L344" s="52" t="s">
        <v>1988</v>
      </c>
      <c r="M344" s="58" t="s">
        <v>1999</v>
      </c>
      <c r="N344" s="58" t="s">
        <v>2060</v>
      </c>
      <c r="O344" s="54" t="s">
        <v>1963</v>
      </c>
      <c r="P344" s="54"/>
      <c r="Q344" s="54"/>
    </row>
    <row r="345" spans="1:17" ht="70.150000000000006" customHeight="1">
      <c r="A345" s="15">
        <v>344</v>
      </c>
      <c r="B345" s="15" t="s">
        <v>1948</v>
      </c>
      <c r="C345" s="15" t="s">
        <v>15</v>
      </c>
      <c r="D345" s="15" t="s">
        <v>626</v>
      </c>
      <c r="E345" s="15" t="s">
        <v>352</v>
      </c>
      <c r="F345" s="15" t="s">
        <v>1136</v>
      </c>
      <c r="G345" s="15">
        <v>8.0920000000000005</v>
      </c>
      <c r="H345" s="15" t="s">
        <v>361</v>
      </c>
      <c r="I345" s="15" t="s">
        <v>362</v>
      </c>
      <c r="J345" s="15"/>
      <c r="K345" s="15" t="s">
        <v>1538</v>
      </c>
      <c r="L345" s="15" t="s">
        <v>1548</v>
      </c>
      <c r="M345" s="16" t="s">
        <v>1541</v>
      </c>
      <c r="N345" s="16" t="s">
        <v>1541</v>
      </c>
      <c r="O345" s="25" t="s">
        <v>1581</v>
      </c>
      <c r="P345" s="18" t="s">
        <v>1572</v>
      </c>
      <c r="Q345" s="24" t="s">
        <v>1429</v>
      </c>
    </row>
    <row r="346" spans="1:17" ht="70.150000000000006" customHeight="1">
      <c r="A346" s="15">
        <v>345</v>
      </c>
      <c r="B346" s="15" t="s">
        <v>1948</v>
      </c>
      <c r="C346" s="15" t="s">
        <v>2</v>
      </c>
      <c r="D346" s="15" t="s">
        <v>626</v>
      </c>
      <c r="E346" s="15" t="s">
        <v>493</v>
      </c>
      <c r="F346" s="15" t="s">
        <v>1137</v>
      </c>
      <c r="G346" s="15">
        <v>5.6950000000000003</v>
      </c>
      <c r="H346" s="15" t="s">
        <v>361</v>
      </c>
      <c r="I346" s="15" t="s">
        <v>362</v>
      </c>
      <c r="J346" s="15"/>
      <c r="K346" s="15" t="s">
        <v>1350</v>
      </c>
      <c r="L346" s="15" t="s">
        <v>1351</v>
      </c>
      <c r="M346" s="16"/>
      <c r="N346" s="17">
        <v>45985</v>
      </c>
      <c r="O346" s="18" t="s">
        <v>1362</v>
      </c>
      <c r="P346" s="18"/>
      <c r="Q346" s="18"/>
    </row>
    <row r="347" spans="1:17" ht="70.150000000000006" customHeight="1">
      <c r="A347" s="15">
        <v>346</v>
      </c>
      <c r="B347" s="15" t="s">
        <v>1948</v>
      </c>
      <c r="C347" s="15" t="s">
        <v>100</v>
      </c>
      <c r="D347" s="15" t="s">
        <v>626</v>
      </c>
      <c r="E347" s="15" t="s">
        <v>355</v>
      </c>
      <c r="F347" s="15" t="s">
        <v>1138</v>
      </c>
      <c r="G347" s="15">
        <v>6.4610000000000003</v>
      </c>
      <c r="H347" s="15" t="s">
        <v>361</v>
      </c>
      <c r="I347" s="15" t="s">
        <v>362</v>
      </c>
      <c r="J347" s="15"/>
      <c r="K347" s="15" t="s">
        <v>1582</v>
      </c>
      <c r="L347" s="15" t="s">
        <v>1561</v>
      </c>
      <c r="M347" s="16" t="s">
        <v>1583</v>
      </c>
      <c r="N347" s="16" t="s">
        <v>1584</v>
      </c>
      <c r="O347" s="25" t="s">
        <v>1585</v>
      </c>
      <c r="P347" s="18" t="s">
        <v>1572</v>
      </c>
      <c r="Q347" s="24" t="s">
        <v>1429</v>
      </c>
    </row>
    <row r="348" spans="1:17" ht="70.150000000000006" customHeight="1">
      <c r="A348" s="52">
        <v>347</v>
      </c>
      <c r="B348" s="52" t="s">
        <v>1948</v>
      </c>
      <c r="C348" s="52" t="s">
        <v>2</v>
      </c>
      <c r="D348" s="52" t="s">
        <v>626</v>
      </c>
      <c r="E348" s="52" t="s">
        <v>257</v>
      </c>
      <c r="F348" s="52" t="s">
        <v>1139</v>
      </c>
      <c r="G348" s="52">
        <v>30.954999999999998</v>
      </c>
      <c r="H348" s="52" t="s">
        <v>361</v>
      </c>
      <c r="I348" s="52" t="s">
        <v>362</v>
      </c>
      <c r="J348" s="52"/>
      <c r="K348" s="52" t="s">
        <v>1730</v>
      </c>
      <c r="L348" s="52" t="s">
        <v>2335</v>
      </c>
      <c r="M348" s="56">
        <v>0.58333333333333337</v>
      </c>
      <c r="N348" s="53">
        <v>46008</v>
      </c>
      <c r="O348" s="54" t="s">
        <v>2237</v>
      </c>
      <c r="P348" s="54" t="s">
        <v>2265</v>
      </c>
      <c r="Q348" s="24" t="s">
        <v>1429</v>
      </c>
    </row>
    <row r="349" spans="1:17" ht="70.150000000000006" customHeight="1">
      <c r="A349" s="5">
        <v>348</v>
      </c>
      <c r="B349" s="49" t="s">
        <v>1948</v>
      </c>
      <c r="C349" s="5" t="s">
        <v>0</v>
      </c>
      <c r="D349" s="7" t="s">
        <v>626</v>
      </c>
      <c r="E349" s="5" t="s">
        <v>196</v>
      </c>
      <c r="F349" s="5" t="s">
        <v>1140</v>
      </c>
      <c r="G349" s="5">
        <v>3.149</v>
      </c>
      <c r="H349" s="5" t="s">
        <v>363</v>
      </c>
      <c r="I349" s="10" t="s">
        <v>740</v>
      </c>
      <c r="J349" s="14" t="s">
        <v>1760</v>
      </c>
      <c r="K349" s="74" t="s">
        <v>2462</v>
      </c>
      <c r="L349" s="5"/>
      <c r="M349" s="12"/>
      <c r="N349" s="9"/>
      <c r="O349" s="14"/>
      <c r="P349" s="14"/>
      <c r="Q349" s="14"/>
    </row>
    <row r="350" spans="1:17" ht="70.150000000000006" customHeight="1">
      <c r="A350" s="15">
        <v>349</v>
      </c>
      <c r="B350" s="15" t="s">
        <v>1948</v>
      </c>
      <c r="C350" s="15" t="s">
        <v>12</v>
      </c>
      <c r="D350" s="15" t="s">
        <v>626</v>
      </c>
      <c r="E350" s="15" t="s">
        <v>494</v>
      </c>
      <c r="F350" s="15" t="s">
        <v>1141</v>
      </c>
      <c r="G350" s="15">
        <v>17.712</v>
      </c>
      <c r="H350" s="15" t="s">
        <v>361</v>
      </c>
      <c r="I350" s="15" t="s">
        <v>362</v>
      </c>
      <c r="J350" s="15"/>
      <c r="K350" s="15" t="s">
        <v>1691</v>
      </c>
      <c r="L350" s="15" t="s">
        <v>1692</v>
      </c>
      <c r="M350" s="16">
        <v>0.51041666666666663</v>
      </c>
      <c r="N350" s="17">
        <v>45994</v>
      </c>
      <c r="O350" s="18" t="s">
        <v>1709</v>
      </c>
      <c r="P350" s="18"/>
      <c r="Q350" s="18"/>
    </row>
    <row r="351" spans="1:17" ht="70.150000000000006" customHeight="1">
      <c r="A351" s="15">
        <v>350</v>
      </c>
      <c r="B351" s="15" t="s">
        <v>1948</v>
      </c>
      <c r="C351" s="15" t="s">
        <v>0</v>
      </c>
      <c r="D351" s="15" t="s">
        <v>626</v>
      </c>
      <c r="E351" s="15" t="s">
        <v>75</v>
      </c>
      <c r="F351" s="15" t="s">
        <v>1142</v>
      </c>
      <c r="G351" s="15" t="s">
        <v>6</v>
      </c>
      <c r="H351" s="15" t="s">
        <v>363</v>
      </c>
      <c r="I351" s="19" t="s">
        <v>76</v>
      </c>
      <c r="J351" s="15"/>
      <c r="K351" s="15" t="s">
        <v>1367</v>
      </c>
      <c r="L351" s="15" t="s">
        <v>1753</v>
      </c>
      <c r="M351" s="16">
        <v>0.75</v>
      </c>
      <c r="N351" s="17">
        <v>45989</v>
      </c>
      <c r="O351" s="18" t="s">
        <v>1732</v>
      </c>
      <c r="P351" s="18"/>
      <c r="Q351" s="18"/>
    </row>
    <row r="352" spans="1:17" ht="70.150000000000006" customHeight="1">
      <c r="A352" s="5">
        <v>351</v>
      </c>
      <c r="B352" s="49" t="s">
        <v>1948</v>
      </c>
      <c r="C352" s="5" t="s">
        <v>0</v>
      </c>
      <c r="D352" s="7" t="s">
        <v>626</v>
      </c>
      <c r="E352" s="5" t="s">
        <v>122</v>
      </c>
      <c r="F352" s="5" t="s">
        <v>1143</v>
      </c>
      <c r="G352" s="5">
        <v>3.254</v>
      </c>
      <c r="H352" s="5" t="s">
        <v>363</v>
      </c>
      <c r="I352" s="10" t="s">
        <v>741</v>
      </c>
      <c r="J352" s="14" t="s">
        <v>1760</v>
      </c>
      <c r="K352" s="74" t="s">
        <v>2462</v>
      </c>
      <c r="L352" s="5"/>
      <c r="M352" s="12"/>
      <c r="N352" s="9"/>
      <c r="O352" s="14"/>
      <c r="P352" s="14"/>
      <c r="Q352" s="14"/>
    </row>
    <row r="353" spans="1:17" ht="70.150000000000006" customHeight="1">
      <c r="A353" s="5">
        <v>352</v>
      </c>
      <c r="B353" s="49" t="s">
        <v>1948</v>
      </c>
      <c r="C353" s="5" t="s">
        <v>0</v>
      </c>
      <c r="D353" s="7" t="s">
        <v>626</v>
      </c>
      <c r="E353" s="5" t="s">
        <v>70</v>
      </c>
      <c r="F353" s="5" t="s">
        <v>1144</v>
      </c>
      <c r="G353" s="5">
        <v>748.03300000000002</v>
      </c>
      <c r="H353" s="5" t="s">
        <v>361</v>
      </c>
      <c r="I353" s="5" t="s">
        <v>362</v>
      </c>
      <c r="J353" s="39"/>
      <c r="K353" s="40" t="s">
        <v>1513</v>
      </c>
      <c r="L353" s="39" t="s">
        <v>1618</v>
      </c>
      <c r="M353" s="12"/>
      <c r="N353" s="9" t="s">
        <v>1619</v>
      </c>
      <c r="O353" s="14"/>
      <c r="P353" s="14"/>
      <c r="Q353" s="14"/>
    </row>
    <row r="354" spans="1:17" ht="70.150000000000006" customHeight="1">
      <c r="A354" s="15">
        <v>353</v>
      </c>
      <c r="B354" s="15" t="s">
        <v>1948</v>
      </c>
      <c r="C354" s="15" t="s">
        <v>2</v>
      </c>
      <c r="D354" s="15" t="s">
        <v>626</v>
      </c>
      <c r="E354" s="15" t="s">
        <v>495</v>
      </c>
      <c r="F354" s="15" t="s">
        <v>1145</v>
      </c>
      <c r="G354" s="15">
        <v>9.3450000000000006</v>
      </c>
      <c r="H354" s="15" t="s">
        <v>361</v>
      </c>
      <c r="I354" s="15" t="s">
        <v>362</v>
      </c>
      <c r="J354" s="15"/>
      <c r="K354" s="15" t="s">
        <v>1408</v>
      </c>
      <c r="L354" s="15" t="s">
        <v>1409</v>
      </c>
      <c r="M354" s="16"/>
      <c r="N354" s="17">
        <v>45986</v>
      </c>
      <c r="O354" s="18" t="s">
        <v>1410</v>
      </c>
      <c r="P354" s="18"/>
      <c r="Q354" s="18"/>
    </row>
    <row r="355" spans="1:17" ht="70.150000000000006" customHeight="1">
      <c r="A355" s="52">
        <v>354</v>
      </c>
      <c r="B355" s="52" t="s">
        <v>1948</v>
      </c>
      <c r="C355" s="52" t="s">
        <v>0</v>
      </c>
      <c r="D355" s="52" t="s">
        <v>626</v>
      </c>
      <c r="E355" s="52" t="s">
        <v>117</v>
      </c>
      <c r="F355" s="52" t="s">
        <v>1146</v>
      </c>
      <c r="G355" s="52">
        <v>10.778</v>
      </c>
      <c r="H355" s="52" t="s">
        <v>361</v>
      </c>
      <c r="I355" s="52" t="s">
        <v>362</v>
      </c>
      <c r="J355" s="52"/>
      <c r="K355" s="52" t="s">
        <v>2336</v>
      </c>
      <c r="L355" s="52" t="s">
        <v>2275</v>
      </c>
      <c r="M355" s="56">
        <v>0.85</v>
      </c>
      <c r="N355" s="53">
        <v>46006</v>
      </c>
      <c r="O355" s="54" t="s">
        <v>2337</v>
      </c>
      <c r="P355" s="54"/>
      <c r="Q355" s="54"/>
    </row>
    <row r="356" spans="1:17" ht="70.150000000000006" customHeight="1">
      <c r="A356" s="5">
        <v>355</v>
      </c>
      <c r="B356" s="49" t="s">
        <v>1948</v>
      </c>
      <c r="C356" s="5" t="s">
        <v>0</v>
      </c>
      <c r="D356" s="7" t="s">
        <v>626</v>
      </c>
      <c r="E356" s="5" t="s">
        <v>197</v>
      </c>
      <c r="F356" s="5" t="s">
        <v>1147</v>
      </c>
      <c r="G356" s="5">
        <v>213.572</v>
      </c>
      <c r="H356" s="5" t="s">
        <v>361</v>
      </c>
      <c r="I356" s="5" t="s">
        <v>362</v>
      </c>
      <c r="J356" s="39"/>
      <c r="K356" s="74" t="s">
        <v>2462</v>
      </c>
      <c r="L356" s="5"/>
      <c r="M356" s="12"/>
      <c r="N356" s="9"/>
      <c r="O356" s="14"/>
      <c r="P356" s="14"/>
      <c r="Q356" s="14"/>
    </row>
    <row r="357" spans="1:17" ht="70.150000000000006" customHeight="1">
      <c r="A357" s="15">
        <v>356</v>
      </c>
      <c r="B357" s="15" t="s">
        <v>1948</v>
      </c>
      <c r="C357" s="15" t="s">
        <v>8</v>
      </c>
      <c r="D357" s="15" t="s">
        <v>626</v>
      </c>
      <c r="E357" s="15" t="s">
        <v>496</v>
      </c>
      <c r="F357" s="15" t="s">
        <v>1148</v>
      </c>
      <c r="G357" s="15">
        <v>16.760999999999999</v>
      </c>
      <c r="H357" s="15" t="s">
        <v>361</v>
      </c>
      <c r="I357" s="15" t="s">
        <v>362</v>
      </c>
      <c r="J357" s="15"/>
      <c r="K357" s="15" t="s">
        <v>2471</v>
      </c>
      <c r="L357" s="15" t="s">
        <v>1503</v>
      </c>
      <c r="M357" s="16"/>
      <c r="N357" s="17">
        <v>45985</v>
      </c>
      <c r="O357" s="18" t="s">
        <v>1507</v>
      </c>
      <c r="P357" s="18"/>
      <c r="Q357" s="18"/>
    </row>
    <row r="358" spans="1:17" ht="70.150000000000006" customHeight="1">
      <c r="A358" s="52">
        <v>357</v>
      </c>
      <c r="B358" s="52" t="s">
        <v>1948</v>
      </c>
      <c r="C358" s="52" t="s">
        <v>1</v>
      </c>
      <c r="D358" s="52" t="s">
        <v>626</v>
      </c>
      <c r="E358" s="52" t="s">
        <v>497</v>
      </c>
      <c r="F358" s="52" t="s">
        <v>1149</v>
      </c>
      <c r="G358" s="52" t="s">
        <v>6</v>
      </c>
      <c r="H358" s="52" t="s">
        <v>363</v>
      </c>
      <c r="I358" s="57" t="s">
        <v>742</v>
      </c>
      <c r="J358" s="54" t="s">
        <v>1760</v>
      </c>
      <c r="K358" s="52" t="s">
        <v>2061</v>
      </c>
      <c r="L358" s="52" t="s">
        <v>1971</v>
      </c>
      <c r="M358" s="56" t="s">
        <v>1983</v>
      </c>
      <c r="N358" s="53">
        <v>45996</v>
      </c>
      <c r="O358" s="54" t="s">
        <v>2062</v>
      </c>
      <c r="P358" s="54"/>
      <c r="Q358" s="54"/>
    </row>
    <row r="359" spans="1:17" ht="70.150000000000006" customHeight="1">
      <c r="A359" s="5">
        <v>358</v>
      </c>
      <c r="B359" s="49" t="s">
        <v>1948</v>
      </c>
      <c r="C359" s="5" t="s">
        <v>23</v>
      </c>
      <c r="D359" s="7" t="s">
        <v>626</v>
      </c>
      <c r="E359" s="5" t="s">
        <v>498</v>
      </c>
      <c r="F359" s="5" t="s">
        <v>1150</v>
      </c>
      <c r="G359" s="5">
        <v>11.255000000000001</v>
      </c>
      <c r="H359" s="5" t="s">
        <v>361</v>
      </c>
      <c r="I359" s="5" t="s">
        <v>362</v>
      </c>
      <c r="J359" s="39"/>
      <c r="K359" s="69" t="s">
        <v>1436</v>
      </c>
      <c r="L359" s="39" t="s">
        <v>2216</v>
      </c>
      <c r="M359" s="12"/>
      <c r="N359" s="9"/>
      <c r="O359" s="51"/>
      <c r="P359" s="70" t="s">
        <v>2206</v>
      </c>
      <c r="Q359" s="26" t="s">
        <v>1435</v>
      </c>
    </row>
    <row r="360" spans="1:17" ht="70.150000000000006" customHeight="1">
      <c r="A360" s="5">
        <v>359</v>
      </c>
      <c r="B360" s="49" t="s">
        <v>1948</v>
      </c>
      <c r="C360" s="5" t="s">
        <v>23</v>
      </c>
      <c r="D360" s="7" t="s">
        <v>626</v>
      </c>
      <c r="E360" s="5" t="s">
        <v>499</v>
      </c>
      <c r="F360" s="5" t="s">
        <v>1151</v>
      </c>
      <c r="G360" s="5">
        <v>206.99299999999999</v>
      </c>
      <c r="H360" s="5" t="s">
        <v>361</v>
      </c>
      <c r="I360" s="5" t="s">
        <v>362</v>
      </c>
      <c r="J360" s="39"/>
      <c r="K360" s="69" t="s">
        <v>2217</v>
      </c>
      <c r="L360" s="39" t="s">
        <v>2216</v>
      </c>
      <c r="M360" s="12"/>
      <c r="N360" s="9"/>
      <c r="O360" s="51"/>
      <c r="P360" s="70" t="s">
        <v>2218</v>
      </c>
      <c r="Q360" s="26" t="s">
        <v>1435</v>
      </c>
    </row>
    <row r="361" spans="1:17" ht="70.150000000000006" customHeight="1">
      <c r="A361" s="15">
        <v>360</v>
      </c>
      <c r="B361" s="15" t="s">
        <v>1948</v>
      </c>
      <c r="C361" s="15" t="s">
        <v>23</v>
      </c>
      <c r="D361" s="15" t="s">
        <v>626</v>
      </c>
      <c r="E361" s="15" t="s">
        <v>500</v>
      </c>
      <c r="F361" s="15" t="s">
        <v>1152</v>
      </c>
      <c r="G361" s="15">
        <v>82.739000000000004</v>
      </c>
      <c r="H361" s="15" t="s">
        <v>361</v>
      </c>
      <c r="I361" s="15" t="s">
        <v>362</v>
      </c>
      <c r="J361" s="15"/>
      <c r="K361" s="15" t="s">
        <v>2219</v>
      </c>
      <c r="L361" s="15" t="s">
        <v>2216</v>
      </c>
      <c r="M361" s="16"/>
      <c r="N361" s="17">
        <v>46006</v>
      </c>
      <c r="O361" s="19" t="s">
        <v>2220</v>
      </c>
      <c r="P361" s="18" t="s">
        <v>2221</v>
      </c>
      <c r="Q361" s="25"/>
    </row>
    <row r="362" spans="1:17" ht="70.150000000000006" customHeight="1">
      <c r="A362" s="52">
        <v>361</v>
      </c>
      <c r="B362" s="52" t="s">
        <v>1948</v>
      </c>
      <c r="C362" s="52" t="s">
        <v>2</v>
      </c>
      <c r="D362" s="52" t="s">
        <v>626</v>
      </c>
      <c r="E362" s="52" t="s">
        <v>78</v>
      </c>
      <c r="F362" s="52" t="s">
        <v>1153</v>
      </c>
      <c r="G362" s="52" t="s">
        <v>6</v>
      </c>
      <c r="H362" s="52" t="s">
        <v>363</v>
      </c>
      <c r="I362" s="57" t="s">
        <v>79</v>
      </c>
      <c r="J362" s="54" t="s">
        <v>1760</v>
      </c>
      <c r="K362" s="52" t="s">
        <v>1730</v>
      </c>
      <c r="L362" s="52" t="s">
        <v>2117</v>
      </c>
      <c r="M362" s="56">
        <v>0.58333333333333337</v>
      </c>
      <c r="N362" s="53">
        <v>46008</v>
      </c>
      <c r="O362" s="54" t="s">
        <v>2338</v>
      </c>
      <c r="P362" s="54"/>
      <c r="Q362" s="54"/>
    </row>
    <row r="363" spans="1:17" ht="70.150000000000006" customHeight="1">
      <c r="A363" s="5">
        <v>362</v>
      </c>
      <c r="B363" s="49" t="s">
        <v>1948</v>
      </c>
      <c r="C363" s="5" t="s">
        <v>0</v>
      </c>
      <c r="D363" s="7" t="s">
        <v>626</v>
      </c>
      <c r="E363" s="5" t="s">
        <v>123</v>
      </c>
      <c r="F363" s="5" t="s">
        <v>1154</v>
      </c>
      <c r="G363" s="5">
        <v>7.1520000000000001</v>
      </c>
      <c r="H363" s="5" t="s">
        <v>361</v>
      </c>
      <c r="I363" s="5" t="s">
        <v>362</v>
      </c>
      <c r="J363" s="39"/>
      <c r="K363" s="74" t="s">
        <v>2462</v>
      </c>
      <c r="L363" s="5"/>
      <c r="M363" s="12"/>
      <c r="N363" s="9"/>
      <c r="O363" s="14"/>
      <c r="P363" s="14"/>
      <c r="Q363" s="14"/>
    </row>
    <row r="364" spans="1:17" ht="70.150000000000006" customHeight="1">
      <c r="A364" s="5">
        <v>363</v>
      </c>
      <c r="B364" s="49" t="s">
        <v>1948</v>
      </c>
      <c r="C364" s="5" t="s">
        <v>0</v>
      </c>
      <c r="D364" s="7" t="s">
        <v>626</v>
      </c>
      <c r="E364" s="5" t="s">
        <v>501</v>
      </c>
      <c r="F364" s="5" t="s">
        <v>1155</v>
      </c>
      <c r="G364" s="5">
        <v>4.4459999999999997</v>
      </c>
      <c r="H364" s="5" t="s">
        <v>363</v>
      </c>
      <c r="I364" s="10" t="s">
        <v>743</v>
      </c>
      <c r="J364" s="14" t="s">
        <v>1760</v>
      </c>
      <c r="K364" s="74" t="s">
        <v>2462</v>
      </c>
      <c r="L364" s="5"/>
      <c r="M364" s="12"/>
      <c r="N364" s="9"/>
      <c r="O364" s="14"/>
      <c r="P364" s="14"/>
      <c r="Q364" s="14"/>
    </row>
    <row r="365" spans="1:17" ht="70.150000000000006" customHeight="1">
      <c r="A365" s="52">
        <v>364</v>
      </c>
      <c r="B365" s="52" t="s">
        <v>1948</v>
      </c>
      <c r="C365" s="52" t="s">
        <v>0</v>
      </c>
      <c r="D365" s="52" t="s">
        <v>626</v>
      </c>
      <c r="E365" s="52" t="s">
        <v>147</v>
      </c>
      <c r="F365" s="52" t="s">
        <v>1156</v>
      </c>
      <c r="G365" s="52" t="s">
        <v>6</v>
      </c>
      <c r="H365" s="52" t="s">
        <v>363</v>
      </c>
      <c r="I365" s="57" t="s">
        <v>744</v>
      </c>
      <c r="J365" s="54" t="s">
        <v>1760</v>
      </c>
      <c r="K365" s="52" t="s">
        <v>1958</v>
      </c>
      <c r="L365" s="52" t="s">
        <v>2024</v>
      </c>
      <c r="M365" s="59">
        <v>45999</v>
      </c>
      <c r="N365" s="59">
        <v>45999</v>
      </c>
      <c r="O365" s="54" t="s">
        <v>2028</v>
      </c>
      <c r="P365" s="54"/>
      <c r="Q365" s="54"/>
    </row>
    <row r="366" spans="1:17" ht="70.150000000000006" customHeight="1">
      <c r="A366" s="5">
        <v>365</v>
      </c>
      <c r="B366" s="49" t="s">
        <v>1948</v>
      </c>
      <c r="C366" s="5" t="s">
        <v>9</v>
      </c>
      <c r="D366" s="7" t="s">
        <v>626</v>
      </c>
      <c r="E366" s="5" t="s">
        <v>502</v>
      </c>
      <c r="F366" s="5" t="s">
        <v>1157</v>
      </c>
      <c r="G366" s="5">
        <v>7.8029999999999999</v>
      </c>
      <c r="H366" s="5" t="s">
        <v>361</v>
      </c>
      <c r="I366" s="5" t="s">
        <v>362</v>
      </c>
      <c r="J366" s="39"/>
      <c r="K366" s="67" t="s">
        <v>1386</v>
      </c>
      <c r="L366" s="5"/>
      <c r="M366" s="12"/>
      <c r="N366" s="9"/>
      <c r="O366" s="14"/>
      <c r="P366" s="14"/>
      <c r="Q366" s="14"/>
    </row>
    <row r="367" spans="1:17" ht="70.150000000000006" customHeight="1">
      <c r="A367" s="5">
        <v>366</v>
      </c>
      <c r="B367" s="49" t="s">
        <v>1948</v>
      </c>
      <c r="C367" s="5" t="s">
        <v>0</v>
      </c>
      <c r="D367" s="7" t="s">
        <v>626</v>
      </c>
      <c r="E367" s="5" t="s">
        <v>313</v>
      </c>
      <c r="F367" s="5" t="s">
        <v>1158</v>
      </c>
      <c r="G367" s="5">
        <v>4.0010000000000003</v>
      </c>
      <c r="H367" s="5" t="s">
        <v>363</v>
      </c>
      <c r="I367" s="10" t="s">
        <v>745</v>
      </c>
      <c r="J367" s="14" t="s">
        <v>1760</v>
      </c>
      <c r="K367" s="74" t="s">
        <v>2462</v>
      </c>
      <c r="L367" s="5"/>
      <c r="M367" s="12"/>
      <c r="N367" s="9"/>
      <c r="O367" s="14"/>
      <c r="P367" s="14"/>
      <c r="Q367" s="14"/>
    </row>
    <row r="368" spans="1:17" ht="70.150000000000006" customHeight="1">
      <c r="A368" s="5">
        <v>367</v>
      </c>
      <c r="B368" s="49" t="s">
        <v>1948</v>
      </c>
      <c r="C368" s="5" t="s">
        <v>0</v>
      </c>
      <c r="D368" s="7" t="s">
        <v>626</v>
      </c>
      <c r="E368" s="5" t="s">
        <v>272</v>
      </c>
      <c r="F368" s="5" t="s">
        <v>1159</v>
      </c>
      <c r="G368" s="5">
        <v>9.7230000000000008</v>
      </c>
      <c r="H368" s="5" t="s">
        <v>361</v>
      </c>
      <c r="I368" s="5" t="s">
        <v>362</v>
      </c>
      <c r="J368" s="39"/>
      <c r="K368" s="40" t="s">
        <v>1513</v>
      </c>
      <c r="L368" s="39" t="s">
        <v>1610</v>
      </c>
      <c r="M368" s="12"/>
      <c r="N368" s="9" t="s">
        <v>1620</v>
      </c>
      <c r="O368" s="14"/>
      <c r="P368" s="14"/>
      <c r="Q368" s="14"/>
    </row>
    <row r="369" spans="1:17" ht="70.150000000000006" customHeight="1">
      <c r="A369" s="15">
        <v>368</v>
      </c>
      <c r="B369" s="15" t="s">
        <v>1948</v>
      </c>
      <c r="C369" s="15" t="s">
        <v>2</v>
      </c>
      <c r="D369" s="15" t="s">
        <v>626</v>
      </c>
      <c r="E369" s="15" t="s">
        <v>129</v>
      </c>
      <c r="F369" s="15" t="s">
        <v>1160</v>
      </c>
      <c r="G369" s="15">
        <v>6.9909999999999997</v>
      </c>
      <c r="H369" s="15" t="s">
        <v>361</v>
      </c>
      <c r="I369" s="15" t="s">
        <v>362</v>
      </c>
      <c r="J369" s="15"/>
      <c r="K369" s="15" t="s">
        <v>1411</v>
      </c>
      <c r="L369" s="15" t="s">
        <v>1412</v>
      </c>
      <c r="M369" s="16"/>
      <c r="N369" s="17">
        <v>45986</v>
      </c>
      <c r="O369" s="18" t="s">
        <v>1413</v>
      </c>
      <c r="P369" s="18"/>
      <c r="Q369" s="18"/>
    </row>
    <row r="370" spans="1:17" ht="70.150000000000006" customHeight="1">
      <c r="A370" s="15">
        <v>369</v>
      </c>
      <c r="B370" s="15" t="s">
        <v>1948</v>
      </c>
      <c r="C370" s="15" t="s">
        <v>2</v>
      </c>
      <c r="D370" s="15" t="s">
        <v>626</v>
      </c>
      <c r="E370" s="15" t="s">
        <v>503</v>
      </c>
      <c r="F370" s="15" t="s">
        <v>1161</v>
      </c>
      <c r="G370" s="15">
        <v>9.3810000000000002</v>
      </c>
      <c r="H370" s="15" t="s">
        <v>361</v>
      </c>
      <c r="I370" s="15" t="s">
        <v>362</v>
      </c>
      <c r="J370" s="15"/>
      <c r="K370" s="15" t="s">
        <v>1350</v>
      </c>
      <c r="L370" s="15" t="s">
        <v>1351</v>
      </c>
      <c r="M370" s="16"/>
      <c r="N370" s="17">
        <v>45985</v>
      </c>
      <c r="O370" s="18" t="s">
        <v>1362</v>
      </c>
      <c r="P370" s="18"/>
      <c r="Q370" s="18"/>
    </row>
    <row r="371" spans="1:17" ht="70.150000000000006" customHeight="1">
      <c r="A371" s="15">
        <v>370</v>
      </c>
      <c r="B371" s="15" t="s">
        <v>1948</v>
      </c>
      <c r="C371" s="15" t="s">
        <v>2</v>
      </c>
      <c r="D371" s="15" t="s">
        <v>626</v>
      </c>
      <c r="E371" s="15" t="s">
        <v>504</v>
      </c>
      <c r="F371" s="15" t="s">
        <v>1162</v>
      </c>
      <c r="G371" s="15">
        <v>3.4060000000000001</v>
      </c>
      <c r="H371" s="15" t="s">
        <v>363</v>
      </c>
      <c r="I371" s="19" t="s">
        <v>746</v>
      </c>
      <c r="J371" s="15"/>
      <c r="K371" s="15" t="s">
        <v>1350</v>
      </c>
      <c r="L371" s="15" t="s">
        <v>1351</v>
      </c>
      <c r="M371" s="16"/>
      <c r="N371" s="17">
        <v>45985</v>
      </c>
      <c r="O371" s="18" t="s">
        <v>1362</v>
      </c>
      <c r="P371" s="18"/>
      <c r="Q371" s="18"/>
    </row>
    <row r="372" spans="1:17" ht="70.150000000000006" customHeight="1">
      <c r="A372" s="15">
        <v>371</v>
      </c>
      <c r="B372" s="15" t="s">
        <v>1948</v>
      </c>
      <c r="C372" s="15" t="s">
        <v>10</v>
      </c>
      <c r="D372" s="15" t="s">
        <v>626</v>
      </c>
      <c r="E372" s="15" t="s">
        <v>81</v>
      </c>
      <c r="F372" s="15" t="s">
        <v>1163</v>
      </c>
      <c r="G372" s="15">
        <v>16.774999999999999</v>
      </c>
      <c r="H372" s="15" t="s">
        <v>361</v>
      </c>
      <c r="I372" s="15" t="s">
        <v>362</v>
      </c>
      <c r="J372" s="15"/>
      <c r="K372" s="15" t="s">
        <v>1646</v>
      </c>
      <c r="L372" s="15" t="s">
        <v>1671</v>
      </c>
      <c r="M372" s="16" t="s">
        <v>1672</v>
      </c>
      <c r="N372" s="16" t="s">
        <v>1672</v>
      </c>
      <c r="O372" s="18" t="s">
        <v>1655</v>
      </c>
      <c r="P372" s="18"/>
      <c r="Q372" s="18"/>
    </row>
    <row r="373" spans="1:17" ht="70.150000000000006" customHeight="1">
      <c r="A373" s="52">
        <v>372</v>
      </c>
      <c r="B373" s="52" t="s">
        <v>1948</v>
      </c>
      <c r="C373" s="52" t="s">
        <v>0</v>
      </c>
      <c r="D373" s="52" t="s">
        <v>626</v>
      </c>
      <c r="E373" s="52" t="s">
        <v>120</v>
      </c>
      <c r="F373" s="52" t="s">
        <v>1164</v>
      </c>
      <c r="G373" s="52">
        <v>67.516999999999996</v>
      </c>
      <c r="H373" s="52" t="s">
        <v>361</v>
      </c>
      <c r="I373" s="52" t="s">
        <v>362</v>
      </c>
      <c r="J373" s="52"/>
      <c r="K373" s="52" t="s">
        <v>1348</v>
      </c>
      <c r="L373" s="52" t="s">
        <v>2326</v>
      </c>
      <c r="M373" s="56" t="s">
        <v>2321</v>
      </c>
      <c r="N373" s="56" t="s">
        <v>2321</v>
      </c>
      <c r="O373" s="54" t="s">
        <v>2339</v>
      </c>
      <c r="P373" s="54" t="s">
        <v>2340</v>
      </c>
      <c r="Q373" s="54"/>
    </row>
    <row r="374" spans="1:17" ht="70.150000000000006" customHeight="1">
      <c r="A374" s="15">
        <v>373</v>
      </c>
      <c r="B374" s="15" t="s">
        <v>1948</v>
      </c>
      <c r="C374" s="15" t="s">
        <v>10</v>
      </c>
      <c r="D374" s="15" t="s">
        <v>626</v>
      </c>
      <c r="E374" s="15" t="s">
        <v>505</v>
      </c>
      <c r="F374" s="15" t="s">
        <v>1165</v>
      </c>
      <c r="G374" s="15">
        <v>17.396000000000001</v>
      </c>
      <c r="H374" s="15" t="s">
        <v>361</v>
      </c>
      <c r="I374" s="15" t="s">
        <v>362</v>
      </c>
      <c r="J374" s="15"/>
      <c r="K374" s="15" t="s">
        <v>1659</v>
      </c>
      <c r="L374" s="15" t="s">
        <v>1658</v>
      </c>
      <c r="M374" s="16" t="s">
        <v>1673</v>
      </c>
      <c r="N374" s="16" t="s">
        <v>1674</v>
      </c>
      <c r="O374" s="18" t="s">
        <v>1655</v>
      </c>
      <c r="P374" s="18"/>
      <c r="Q374" s="18"/>
    </row>
    <row r="375" spans="1:17" ht="70.150000000000006" customHeight="1">
      <c r="A375" s="15">
        <v>374</v>
      </c>
      <c r="B375" s="15" t="s">
        <v>1948</v>
      </c>
      <c r="C375" s="15" t="s">
        <v>10</v>
      </c>
      <c r="D375" s="15" t="s">
        <v>626</v>
      </c>
      <c r="E375" s="15" t="s">
        <v>506</v>
      </c>
      <c r="F375" s="15" t="s">
        <v>1166</v>
      </c>
      <c r="G375" s="15">
        <v>16.585999999999999</v>
      </c>
      <c r="H375" s="15" t="s">
        <v>361</v>
      </c>
      <c r="I375" s="15" t="s">
        <v>362</v>
      </c>
      <c r="J375" s="15"/>
      <c r="K375" s="15" t="s">
        <v>1646</v>
      </c>
      <c r="L375" s="15" t="s">
        <v>1647</v>
      </c>
      <c r="M375" s="16" t="s">
        <v>1672</v>
      </c>
      <c r="N375" s="16" t="s">
        <v>1675</v>
      </c>
      <c r="O375" s="18" t="s">
        <v>1676</v>
      </c>
      <c r="P375" s="18"/>
      <c r="Q375" s="18"/>
    </row>
    <row r="376" spans="1:17" ht="70.150000000000006" customHeight="1">
      <c r="A376" s="52">
        <v>375</v>
      </c>
      <c r="B376" s="52" t="s">
        <v>1948</v>
      </c>
      <c r="C376" s="52" t="s">
        <v>2</v>
      </c>
      <c r="D376" s="52" t="s">
        <v>626</v>
      </c>
      <c r="E376" s="52" t="s">
        <v>507</v>
      </c>
      <c r="F376" s="52" t="s">
        <v>1167</v>
      </c>
      <c r="G376" s="52" t="s">
        <v>6</v>
      </c>
      <c r="H376" s="52" t="s">
        <v>363</v>
      </c>
      <c r="I376" s="57" t="s">
        <v>747</v>
      </c>
      <c r="J376" s="54" t="s">
        <v>1760</v>
      </c>
      <c r="K376" s="52" t="s">
        <v>1730</v>
      </c>
      <c r="L376" s="52" t="s">
        <v>2116</v>
      </c>
      <c r="M376" s="56"/>
      <c r="N376" s="53">
        <v>46008</v>
      </c>
      <c r="O376" s="54" t="s">
        <v>2341</v>
      </c>
      <c r="P376" s="54" t="s">
        <v>2265</v>
      </c>
      <c r="Q376" s="24" t="s">
        <v>1429</v>
      </c>
    </row>
    <row r="377" spans="1:17" ht="70.150000000000006" customHeight="1">
      <c r="A377" s="15">
        <v>376</v>
      </c>
      <c r="B377" s="15" t="s">
        <v>1948</v>
      </c>
      <c r="C377" s="15" t="s">
        <v>2</v>
      </c>
      <c r="D377" s="15" t="s">
        <v>626</v>
      </c>
      <c r="E377" s="15" t="s">
        <v>508</v>
      </c>
      <c r="F377" s="15" t="s">
        <v>1168</v>
      </c>
      <c r="G377" s="15" t="s">
        <v>6</v>
      </c>
      <c r="H377" s="15" t="s">
        <v>363</v>
      </c>
      <c r="I377" s="19" t="s">
        <v>748</v>
      </c>
      <c r="J377" s="15"/>
      <c r="K377" s="15" t="s">
        <v>1511</v>
      </c>
      <c r="L377" s="15" t="s">
        <v>1512</v>
      </c>
      <c r="M377" s="16"/>
      <c r="N377" s="17">
        <v>45985</v>
      </c>
      <c r="O377" s="18" t="s">
        <v>1362</v>
      </c>
      <c r="P377" s="18"/>
      <c r="Q377" s="18"/>
    </row>
    <row r="378" spans="1:17" ht="70.150000000000006" customHeight="1">
      <c r="A378" s="15">
        <v>377</v>
      </c>
      <c r="B378" s="15" t="s">
        <v>1948</v>
      </c>
      <c r="C378" s="15" t="s">
        <v>2</v>
      </c>
      <c r="D378" s="15" t="s">
        <v>626</v>
      </c>
      <c r="E378" s="15" t="s">
        <v>319</v>
      </c>
      <c r="F378" s="15" t="s">
        <v>1169</v>
      </c>
      <c r="G378" s="15">
        <v>7.1429999999999998</v>
      </c>
      <c r="H378" s="15" t="s">
        <v>361</v>
      </c>
      <c r="I378" s="15" t="s">
        <v>362</v>
      </c>
      <c r="J378" s="15"/>
      <c r="K378" s="15" t="s">
        <v>1408</v>
      </c>
      <c r="L378" s="15" t="s">
        <v>1417</v>
      </c>
      <c r="M378" s="16"/>
      <c r="N378" s="17">
        <v>45986</v>
      </c>
      <c r="O378" s="18" t="s">
        <v>1419</v>
      </c>
      <c r="P378" s="23" t="s">
        <v>1420</v>
      </c>
      <c r="Q378" s="24" t="s">
        <v>1419</v>
      </c>
    </row>
    <row r="379" spans="1:17" ht="70.150000000000006" customHeight="1">
      <c r="A379" s="5">
        <v>378</v>
      </c>
      <c r="B379" s="49" t="s">
        <v>1948</v>
      </c>
      <c r="C379" s="5" t="s">
        <v>0</v>
      </c>
      <c r="D379" s="7" t="s">
        <v>626</v>
      </c>
      <c r="E379" s="5" t="s">
        <v>256</v>
      </c>
      <c r="F379" s="5" t="s">
        <v>1170</v>
      </c>
      <c r="G379" s="5">
        <v>5.7069999999999999</v>
      </c>
      <c r="H379" s="5" t="s">
        <v>361</v>
      </c>
      <c r="I379" s="5" t="s">
        <v>362</v>
      </c>
      <c r="J379" s="39"/>
      <c r="K379" s="74" t="s">
        <v>2462</v>
      </c>
      <c r="L379" s="5"/>
      <c r="M379" s="12"/>
      <c r="N379" s="9"/>
      <c r="O379" s="14"/>
      <c r="P379" s="14"/>
      <c r="Q379" s="14"/>
    </row>
    <row r="380" spans="1:17" ht="70.150000000000006" customHeight="1">
      <c r="A380" s="15">
        <v>379</v>
      </c>
      <c r="B380" s="15" t="s">
        <v>1948</v>
      </c>
      <c r="C380" s="15" t="s">
        <v>100</v>
      </c>
      <c r="D380" s="15" t="s">
        <v>626</v>
      </c>
      <c r="E380" s="15" t="s">
        <v>353</v>
      </c>
      <c r="F380" s="15" t="s">
        <v>1171</v>
      </c>
      <c r="G380" s="15">
        <v>7.0510000000000002</v>
      </c>
      <c r="H380" s="15" t="s">
        <v>361</v>
      </c>
      <c r="I380" s="15" t="s">
        <v>362</v>
      </c>
      <c r="J380" s="15"/>
      <c r="K380" s="15" t="s">
        <v>1538</v>
      </c>
      <c r="L380" s="15" t="s">
        <v>1561</v>
      </c>
      <c r="M380" s="16" t="s">
        <v>1541</v>
      </c>
      <c r="N380" s="16" t="s">
        <v>1541</v>
      </c>
      <c r="O380" s="25" t="s">
        <v>1585</v>
      </c>
      <c r="P380" s="18" t="s">
        <v>1572</v>
      </c>
      <c r="Q380" s="24" t="s">
        <v>1429</v>
      </c>
    </row>
    <row r="381" spans="1:17" ht="70.150000000000006" customHeight="1">
      <c r="A381" s="52">
        <v>380</v>
      </c>
      <c r="B381" s="52" t="s">
        <v>1948</v>
      </c>
      <c r="C381" s="52" t="s">
        <v>2</v>
      </c>
      <c r="D381" s="52" t="s">
        <v>626</v>
      </c>
      <c r="E381" s="52" t="s">
        <v>43</v>
      </c>
      <c r="F381" s="52" t="s">
        <v>1172</v>
      </c>
      <c r="G381" s="52">
        <v>3.4239999999999999</v>
      </c>
      <c r="H381" s="52" t="s">
        <v>363</v>
      </c>
      <c r="I381" s="57" t="s">
        <v>749</v>
      </c>
      <c r="J381" s="54" t="s">
        <v>1760</v>
      </c>
      <c r="K381" s="52" t="s">
        <v>1730</v>
      </c>
      <c r="L381" s="52" t="s">
        <v>2117</v>
      </c>
      <c r="M381" s="56">
        <v>0.58333333333333337</v>
      </c>
      <c r="N381" s="53">
        <v>46008</v>
      </c>
      <c r="O381" s="54" t="s">
        <v>2342</v>
      </c>
      <c r="P381" s="54"/>
      <c r="Q381" s="54"/>
    </row>
    <row r="382" spans="1:17" ht="70.150000000000006" customHeight="1">
      <c r="A382" s="15">
        <v>381</v>
      </c>
      <c r="B382" s="15" t="s">
        <v>1948</v>
      </c>
      <c r="C382" s="15" t="s">
        <v>2</v>
      </c>
      <c r="D382" s="15" t="s">
        <v>626</v>
      </c>
      <c r="E382" s="15" t="s">
        <v>509</v>
      </c>
      <c r="F382" s="15" t="s">
        <v>1173</v>
      </c>
      <c r="G382" s="15">
        <v>7.7380000000000004</v>
      </c>
      <c r="H382" s="15" t="s">
        <v>361</v>
      </c>
      <c r="I382" s="15" t="s">
        <v>362</v>
      </c>
      <c r="J382" s="15"/>
      <c r="K382" s="15" t="s">
        <v>1408</v>
      </c>
      <c r="L382" s="15" t="s">
        <v>1417</v>
      </c>
      <c r="M382" s="16"/>
      <c r="N382" s="17">
        <v>45986</v>
      </c>
      <c r="O382" s="18" t="s">
        <v>1419</v>
      </c>
      <c r="P382" s="23" t="s">
        <v>1420</v>
      </c>
      <c r="Q382" s="24" t="s">
        <v>1419</v>
      </c>
    </row>
    <row r="383" spans="1:17" ht="70.150000000000006" customHeight="1">
      <c r="A383" s="52">
        <v>382</v>
      </c>
      <c r="B383" s="52" t="s">
        <v>1948</v>
      </c>
      <c r="C383" s="52" t="s">
        <v>0</v>
      </c>
      <c r="D383" s="52" t="s">
        <v>626</v>
      </c>
      <c r="E383" s="52" t="s">
        <v>510</v>
      </c>
      <c r="F383" s="52" t="s">
        <v>1174</v>
      </c>
      <c r="G383" s="52">
        <v>6.71</v>
      </c>
      <c r="H383" s="52" t="s">
        <v>361</v>
      </c>
      <c r="I383" s="52" t="s">
        <v>362</v>
      </c>
      <c r="J383" s="52"/>
      <c r="K383" s="52" t="s">
        <v>1348</v>
      </c>
      <c r="L383" s="52" t="s">
        <v>2343</v>
      </c>
      <c r="M383" s="56" t="s">
        <v>2344</v>
      </c>
      <c r="N383" s="53">
        <v>46007</v>
      </c>
      <c r="O383" s="54" t="s">
        <v>2346</v>
      </c>
      <c r="P383" s="54" t="s">
        <v>2345</v>
      </c>
      <c r="Q383" s="54"/>
    </row>
    <row r="384" spans="1:17" ht="70.150000000000006" customHeight="1">
      <c r="A384" s="52">
        <v>383</v>
      </c>
      <c r="B384" s="52" t="s">
        <v>1948</v>
      </c>
      <c r="C384" s="52" t="s">
        <v>2</v>
      </c>
      <c r="D384" s="52" t="s">
        <v>626</v>
      </c>
      <c r="E384" s="52" t="s">
        <v>511</v>
      </c>
      <c r="F384" s="52" t="s">
        <v>1174</v>
      </c>
      <c r="G384" s="52">
        <v>6.6310000000000002</v>
      </c>
      <c r="H384" s="52" t="s">
        <v>361</v>
      </c>
      <c r="I384" s="52" t="s">
        <v>362</v>
      </c>
      <c r="J384" s="52"/>
      <c r="K384" s="52" t="s">
        <v>1730</v>
      </c>
      <c r="L384" s="52" t="s">
        <v>2115</v>
      </c>
      <c r="M384" s="56"/>
      <c r="N384" s="53">
        <v>46007</v>
      </c>
      <c r="O384" s="54" t="s">
        <v>2347</v>
      </c>
      <c r="P384" s="54" t="s">
        <v>2268</v>
      </c>
      <c r="Q384" s="54"/>
    </row>
    <row r="385" spans="1:17" ht="70.150000000000006" customHeight="1">
      <c r="A385" s="52">
        <v>384</v>
      </c>
      <c r="B385" s="52" t="s">
        <v>1948</v>
      </c>
      <c r="C385" s="52" t="s">
        <v>2</v>
      </c>
      <c r="D385" s="52" t="s">
        <v>626</v>
      </c>
      <c r="E385" s="52" t="s">
        <v>278</v>
      </c>
      <c r="F385" s="52" t="s">
        <v>1175</v>
      </c>
      <c r="G385" s="52">
        <v>3.137</v>
      </c>
      <c r="H385" s="52" t="s">
        <v>363</v>
      </c>
      <c r="I385" s="57" t="s">
        <v>750</v>
      </c>
      <c r="J385" s="54" t="s">
        <v>1760</v>
      </c>
      <c r="K385" s="52" t="s">
        <v>1730</v>
      </c>
      <c r="L385" s="52" t="s">
        <v>2270</v>
      </c>
      <c r="M385" s="52"/>
      <c r="N385" s="52"/>
      <c r="O385" s="54" t="s">
        <v>2348</v>
      </c>
      <c r="P385" s="54" t="s">
        <v>2349</v>
      </c>
      <c r="Q385" s="24" t="s">
        <v>1429</v>
      </c>
    </row>
    <row r="386" spans="1:17" ht="70.150000000000006" customHeight="1">
      <c r="A386" s="15">
        <v>385</v>
      </c>
      <c r="B386" s="15" t="s">
        <v>1948</v>
      </c>
      <c r="C386" s="15" t="s">
        <v>10</v>
      </c>
      <c r="D386" s="15" t="s">
        <v>626</v>
      </c>
      <c r="E386" s="15" t="s">
        <v>512</v>
      </c>
      <c r="F386" s="15" t="s">
        <v>1176</v>
      </c>
      <c r="G386" s="15">
        <v>15.358000000000001</v>
      </c>
      <c r="H386" s="15" t="s">
        <v>361</v>
      </c>
      <c r="I386" s="15" t="s">
        <v>362</v>
      </c>
      <c r="J386" s="15"/>
      <c r="K386" s="15" t="s">
        <v>1677</v>
      </c>
      <c r="L386" s="15" t="s">
        <v>1678</v>
      </c>
      <c r="M386" s="16" t="s">
        <v>1672</v>
      </c>
      <c r="N386" s="16" t="s">
        <v>1672</v>
      </c>
      <c r="O386" s="18" t="s">
        <v>1655</v>
      </c>
      <c r="P386" s="18"/>
      <c r="Q386" s="18"/>
    </row>
    <row r="387" spans="1:17" ht="70.150000000000006" customHeight="1">
      <c r="A387" s="15">
        <v>386</v>
      </c>
      <c r="B387" s="15" t="s">
        <v>1948</v>
      </c>
      <c r="C387" s="15" t="s">
        <v>2</v>
      </c>
      <c r="D387" s="15" t="s">
        <v>626</v>
      </c>
      <c r="E387" s="15" t="s">
        <v>513</v>
      </c>
      <c r="F387" s="15" t="s">
        <v>1177</v>
      </c>
      <c r="G387" s="15">
        <v>39.97</v>
      </c>
      <c r="H387" s="15" t="s">
        <v>361</v>
      </c>
      <c r="I387" s="15" t="s">
        <v>362</v>
      </c>
      <c r="J387" s="15"/>
      <c r="K387" s="15" t="s">
        <v>1411</v>
      </c>
      <c r="L387" s="15" t="s">
        <v>1412</v>
      </c>
      <c r="M387" s="16"/>
      <c r="N387" s="17">
        <v>45986</v>
      </c>
      <c r="O387" s="18" t="s">
        <v>1413</v>
      </c>
      <c r="P387" s="18"/>
      <c r="Q387" s="18"/>
    </row>
    <row r="388" spans="1:17" ht="70.150000000000006" customHeight="1">
      <c r="A388" s="15">
        <v>387</v>
      </c>
      <c r="B388" s="15" t="s">
        <v>1948</v>
      </c>
      <c r="C388" s="15" t="s">
        <v>8</v>
      </c>
      <c r="D388" s="15" t="s">
        <v>626</v>
      </c>
      <c r="E388" s="15" t="s">
        <v>514</v>
      </c>
      <c r="F388" s="15" t="s">
        <v>1178</v>
      </c>
      <c r="G388" s="15">
        <v>9.6199999999999992</v>
      </c>
      <c r="H388" s="15" t="s">
        <v>361</v>
      </c>
      <c r="I388" s="15" t="s">
        <v>362</v>
      </c>
      <c r="J388" s="15"/>
      <c r="K388" s="15" t="s">
        <v>2471</v>
      </c>
      <c r="L388" s="15" t="s">
        <v>1508</v>
      </c>
      <c r="M388" s="16">
        <v>0.375</v>
      </c>
      <c r="N388" s="17">
        <v>45960</v>
      </c>
      <c r="O388" s="18" t="s">
        <v>1509</v>
      </c>
      <c r="P388" s="18"/>
      <c r="Q388" s="18"/>
    </row>
    <row r="389" spans="1:17" ht="70.150000000000006" customHeight="1">
      <c r="A389" s="52">
        <v>388</v>
      </c>
      <c r="B389" s="52" t="s">
        <v>1948</v>
      </c>
      <c r="C389" s="52" t="s">
        <v>2</v>
      </c>
      <c r="D389" s="52" t="s">
        <v>626</v>
      </c>
      <c r="E389" s="52" t="s">
        <v>279</v>
      </c>
      <c r="F389" s="52" t="s">
        <v>1179</v>
      </c>
      <c r="G389" s="52">
        <v>11.77</v>
      </c>
      <c r="H389" s="52" t="s">
        <v>361</v>
      </c>
      <c r="I389" s="52" t="s">
        <v>362</v>
      </c>
      <c r="J389" s="52"/>
      <c r="K389" s="52" t="s">
        <v>1730</v>
      </c>
      <c r="L389" s="52" t="s">
        <v>2270</v>
      </c>
      <c r="M389" s="52"/>
      <c r="N389" s="52"/>
      <c r="O389" s="54" t="s">
        <v>2350</v>
      </c>
      <c r="P389" s="54" t="s">
        <v>2349</v>
      </c>
      <c r="Q389" s="24" t="s">
        <v>1429</v>
      </c>
    </row>
    <row r="390" spans="1:17" ht="70.150000000000006" customHeight="1">
      <c r="A390" s="5">
        <v>389</v>
      </c>
      <c r="B390" s="49" t="s">
        <v>1948</v>
      </c>
      <c r="C390" s="5" t="s">
        <v>10</v>
      </c>
      <c r="D390" s="7" t="s">
        <v>626</v>
      </c>
      <c r="E390" s="5" t="s">
        <v>515</v>
      </c>
      <c r="F390" s="5" t="s">
        <v>1180</v>
      </c>
      <c r="G390" s="5">
        <v>3.0680000000000001</v>
      </c>
      <c r="H390" s="5" t="s">
        <v>363</v>
      </c>
      <c r="I390" s="10" t="s">
        <v>751</v>
      </c>
      <c r="J390" s="14" t="s">
        <v>1760</v>
      </c>
      <c r="K390" s="8" t="s">
        <v>1348</v>
      </c>
      <c r="L390" s="5"/>
      <c r="M390" s="12"/>
      <c r="N390" s="9"/>
      <c r="O390" s="14"/>
      <c r="P390" s="14"/>
      <c r="Q390" s="14"/>
    </row>
    <row r="391" spans="1:17" ht="70.150000000000006" customHeight="1">
      <c r="A391" s="52">
        <v>390</v>
      </c>
      <c r="B391" s="52" t="s">
        <v>1948</v>
      </c>
      <c r="C391" s="52" t="s">
        <v>5</v>
      </c>
      <c r="D391" s="52" t="s">
        <v>626</v>
      </c>
      <c r="E391" s="52" t="s">
        <v>263</v>
      </c>
      <c r="F391" s="52" t="s">
        <v>1181</v>
      </c>
      <c r="G391" s="52" t="s">
        <v>6</v>
      </c>
      <c r="H391" s="52" t="s">
        <v>363</v>
      </c>
      <c r="I391" s="57" t="s">
        <v>752</v>
      </c>
      <c r="J391" s="54" t="s">
        <v>1760</v>
      </c>
      <c r="K391" s="52" t="s">
        <v>1348</v>
      </c>
      <c r="L391" s="52" t="s">
        <v>1971</v>
      </c>
      <c r="M391" s="56" t="s">
        <v>1983</v>
      </c>
      <c r="N391" s="53">
        <v>45996</v>
      </c>
      <c r="O391" s="54" t="s">
        <v>2063</v>
      </c>
      <c r="P391" s="54"/>
      <c r="Q391" s="54"/>
    </row>
    <row r="392" spans="1:17" ht="70.150000000000006" customHeight="1">
      <c r="A392" s="5">
        <v>391</v>
      </c>
      <c r="B392" s="49" t="s">
        <v>1948</v>
      </c>
      <c r="C392" s="5" t="s">
        <v>10</v>
      </c>
      <c r="D392" s="7" t="s">
        <v>626</v>
      </c>
      <c r="E392" s="5" t="s">
        <v>516</v>
      </c>
      <c r="F392" s="5" t="s">
        <v>1182</v>
      </c>
      <c r="G392" s="5" t="s">
        <v>6</v>
      </c>
      <c r="H392" s="5" t="s">
        <v>363</v>
      </c>
      <c r="I392" s="10" t="s">
        <v>753</v>
      </c>
      <c r="J392" s="14" t="s">
        <v>1760</v>
      </c>
      <c r="K392" s="8" t="s">
        <v>1348</v>
      </c>
      <c r="L392" s="5"/>
      <c r="M392" s="12"/>
      <c r="N392" s="9"/>
      <c r="O392" s="14"/>
      <c r="P392" s="14"/>
      <c r="Q392" s="14"/>
    </row>
    <row r="393" spans="1:17" ht="70.150000000000006" customHeight="1">
      <c r="A393" s="52">
        <v>392</v>
      </c>
      <c r="B393" s="52" t="s">
        <v>1948</v>
      </c>
      <c r="C393" s="52" t="s">
        <v>2</v>
      </c>
      <c r="D393" s="52" t="s">
        <v>626</v>
      </c>
      <c r="E393" s="52" t="s">
        <v>517</v>
      </c>
      <c r="F393" s="52" t="s">
        <v>1183</v>
      </c>
      <c r="G393" s="52">
        <v>3.1779999999999999</v>
      </c>
      <c r="H393" s="52" t="s">
        <v>363</v>
      </c>
      <c r="I393" s="57" t="s">
        <v>754</v>
      </c>
      <c r="J393" s="54" t="s">
        <v>1760</v>
      </c>
      <c r="K393" s="52" t="s">
        <v>1730</v>
      </c>
      <c r="L393" s="52" t="s">
        <v>2351</v>
      </c>
      <c r="M393" s="56">
        <v>0.58333333333333337</v>
      </c>
      <c r="N393" s="53">
        <v>46008</v>
      </c>
      <c r="O393" s="54" t="s">
        <v>2254</v>
      </c>
      <c r="P393" s="54"/>
      <c r="Q393" s="54"/>
    </row>
    <row r="394" spans="1:17" ht="70.150000000000006" customHeight="1">
      <c r="A394" s="15">
        <v>393</v>
      </c>
      <c r="B394" s="15" t="s">
        <v>1948</v>
      </c>
      <c r="C394" s="15" t="s">
        <v>10</v>
      </c>
      <c r="D394" s="15" t="s">
        <v>626</v>
      </c>
      <c r="E394" s="15" t="s">
        <v>518</v>
      </c>
      <c r="F394" s="15" t="s">
        <v>1184</v>
      </c>
      <c r="G394" s="15" t="s">
        <v>6</v>
      </c>
      <c r="H394" s="15" t="s">
        <v>363</v>
      </c>
      <c r="I394" s="19" t="s">
        <v>755</v>
      </c>
      <c r="J394" s="15"/>
      <c r="K394" s="15" t="s">
        <v>1646</v>
      </c>
      <c r="L394" s="15" t="s">
        <v>1658</v>
      </c>
      <c r="M394" s="16" t="s">
        <v>1672</v>
      </c>
      <c r="N394" s="16" t="s">
        <v>1672</v>
      </c>
      <c r="O394" s="18" t="s">
        <v>1655</v>
      </c>
      <c r="P394" s="18"/>
      <c r="Q394" s="18"/>
    </row>
    <row r="395" spans="1:17" ht="70.150000000000006" customHeight="1">
      <c r="A395" s="52">
        <v>394</v>
      </c>
      <c r="B395" s="52" t="s">
        <v>1948</v>
      </c>
      <c r="C395" s="52" t="s">
        <v>0</v>
      </c>
      <c r="D395" s="52" t="s">
        <v>626</v>
      </c>
      <c r="E395" s="52" t="s">
        <v>215</v>
      </c>
      <c r="F395" s="52" t="s">
        <v>1185</v>
      </c>
      <c r="G395" s="52">
        <v>8.4390000000000001</v>
      </c>
      <c r="H395" s="52" t="s">
        <v>361</v>
      </c>
      <c r="I395" s="52" t="s">
        <v>362</v>
      </c>
      <c r="J395" s="52"/>
      <c r="K395" s="52" t="s">
        <v>1958</v>
      </c>
      <c r="L395" s="52" t="s">
        <v>1991</v>
      </c>
      <c r="M395" s="53">
        <v>45999</v>
      </c>
      <c r="N395" s="53">
        <v>45999</v>
      </c>
      <c r="O395" s="54" t="s">
        <v>1992</v>
      </c>
      <c r="P395" s="54" t="s">
        <v>1987</v>
      </c>
      <c r="Q395" s="54"/>
    </row>
    <row r="396" spans="1:17" ht="70.150000000000006" customHeight="1">
      <c r="A396" s="15">
        <v>395</v>
      </c>
      <c r="B396" s="15" t="s">
        <v>1948</v>
      </c>
      <c r="C396" s="15" t="s">
        <v>2</v>
      </c>
      <c r="D396" s="15" t="s">
        <v>626</v>
      </c>
      <c r="E396" s="15" t="s">
        <v>519</v>
      </c>
      <c r="F396" s="15" t="s">
        <v>1186</v>
      </c>
      <c r="G396" s="15">
        <v>8.9740000000000002</v>
      </c>
      <c r="H396" s="15" t="s">
        <v>361</v>
      </c>
      <c r="I396" s="15" t="s">
        <v>362</v>
      </c>
      <c r="J396" s="15"/>
      <c r="K396" s="15" t="s">
        <v>1408</v>
      </c>
      <c r="L396" s="15" t="s">
        <v>1409</v>
      </c>
      <c r="M396" s="16"/>
      <c r="N396" s="17">
        <v>45986</v>
      </c>
      <c r="O396" s="18" t="s">
        <v>1410</v>
      </c>
      <c r="P396" s="18"/>
      <c r="Q396" s="18"/>
    </row>
    <row r="397" spans="1:17" ht="70.150000000000006" customHeight="1">
      <c r="A397" s="15">
        <v>396</v>
      </c>
      <c r="B397" s="15" t="s">
        <v>1948</v>
      </c>
      <c r="C397" s="15" t="s">
        <v>2</v>
      </c>
      <c r="D397" s="15" t="s">
        <v>626</v>
      </c>
      <c r="E397" s="15" t="s">
        <v>520</v>
      </c>
      <c r="F397" s="15" t="s">
        <v>1186</v>
      </c>
      <c r="G397" s="15">
        <v>8.8800000000000008</v>
      </c>
      <c r="H397" s="15" t="s">
        <v>361</v>
      </c>
      <c r="I397" s="15" t="s">
        <v>362</v>
      </c>
      <c r="J397" s="15"/>
      <c r="K397" s="15" t="s">
        <v>1408</v>
      </c>
      <c r="L397" s="15" t="s">
        <v>1409</v>
      </c>
      <c r="M397" s="16"/>
      <c r="N397" s="17">
        <v>45986</v>
      </c>
      <c r="O397" s="18" t="s">
        <v>1410</v>
      </c>
      <c r="P397" s="18"/>
      <c r="Q397" s="18"/>
    </row>
    <row r="398" spans="1:17" ht="70.150000000000006" customHeight="1">
      <c r="A398" s="15">
        <v>397</v>
      </c>
      <c r="B398" s="15" t="s">
        <v>1948</v>
      </c>
      <c r="C398" s="15" t="s">
        <v>10</v>
      </c>
      <c r="D398" s="15" t="s">
        <v>626</v>
      </c>
      <c r="E398" s="15" t="s">
        <v>326</v>
      </c>
      <c r="F398" s="15" t="s">
        <v>1187</v>
      </c>
      <c r="G398" s="15" t="s">
        <v>6</v>
      </c>
      <c r="H398" s="15" t="s">
        <v>363</v>
      </c>
      <c r="I398" s="19" t="s">
        <v>370</v>
      </c>
      <c r="J398" s="15"/>
      <c r="K398" s="15" t="s">
        <v>1646</v>
      </c>
      <c r="L398" s="15" t="s">
        <v>1647</v>
      </c>
      <c r="M398" s="16" t="s">
        <v>1672</v>
      </c>
      <c r="N398" s="16" t="s">
        <v>1672</v>
      </c>
      <c r="O398" s="18" t="s">
        <v>1651</v>
      </c>
      <c r="P398" s="18"/>
      <c r="Q398" s="18"/>
    </row>
    <row r="399" spans="1:17" ht="70.150000000000006" customHeight="1">
      <c r="A399" s="52">
        <v>398</v>
      </c>
      <c r="B399" s="52" t="s">
        <v>1948</v>
      </c>
      <c r="C399" s="52" t="s">
        <v>0</v>
      </c>
      <c r="D399" s="52" t="s">
        <v>626</v>
      </c>
      <c r="E399" s="52" t="s">
        <v>521</v>
      </c>
      <c r="F399" s="52" t="s">
        <v>1188</v>
      </c>
      <c r="G399" s="52">
        <v>155.56899999999999</v>
      </c>
      <c r="H399" s="52" t="s">
        <v>361</v>
      </c>
      <c r="I399" s="52" t="s">
        <v>362</v>
      </c>
      <c r="J399" s="52"/>
      <c r="K399" s="52" t="s">
        <v>1958</v>
      </c>
      <c r="L399" s="53">
        <v>45999</v>
      </c>
      <c r="M399" s="53">
        <v>45999</v>
      </c>
      <c r="N399" s="52" t="s">
        <v>1959</v>
      </c>
      <c r="O399" s="54" t="s">
        <v>1960</v>
      </c>
      <c r="P399" s="54"/>
      <c r="Q399" s="54"/>
    </row>
    <row r="400" spans="1:17" ht="70.150000000000006" customHeight="1">
      <c r="A400" s="5">
        <v>399</v>
      </c>
      <c r="B400" s="49" t="s">
        <v>1948</v>
      </c>
      <c r="C400" s="5" t="s">
        <v>0</v>
      </c>
      <c r="D400" s="7" t="s">
        <v>626</v>
      </c>
      <c r="E400" s="5" t="s">
        <v>311</v>
      </c>
      <c r="F400" s="5" t="s">
        <v>1189</v>
      </c>
      <c r="G400" s="5">
        <v>5.9530000000000003</v>
      </c>
      <c r="H400" s="5" t="s">
        <v>361</v>
      </c>
      <c r="I400" s="5" t="s">
        <v>362</v>
      </c>
      <c r="J400" s="39"/>
      <c r="K400" s="74" t="s">
        <v>2462</v>
      </c>
      <c r="L400" s="5"/>
      <c r="M400" s="12"/>
      <c r="N400" s="9"/>
      <c r="O400" s="14"/>
      <c r="P400" s="14"/>
      <c r="Q400" s="14"/>
    </row>
    <row r="401" spans="1:17" ht="70.150000000000006" customHeight="1">
      <c r="A401" s="5">
        <v>400</v>
      </c>
      <c r="B401" s="49" t="s">
        <v>1948</v>
      </c>
      <c r="C401" s="5" t="s">
        <v>2</v>
      </c>
      <c r="D401" s="7" t="s">
        <v>626</v>
      </c>
      <c r="E401" s="5" t="s">
        <v>522</v>
      </c>
      <c r="F401" s="5" t="s">
        <v>1190</v>
      </c>
      <c r="G401" s="5">
        <v>8.0210000000000008</v>
      </c>
      <c r="H401" s="5" t="s">
        <v>361</v>
      </c>
      <c r="I401" s="5" t="s">
        <v>362</v>
      </c>
      <c r="J401" s="39"/>
      <c r="K401" s="48" t="s">
        <v>1730</v>
      </c>
      <c r="L401" s="31" t="s">
        <v>2118</v>
      </c>
      <c r="M401" s="12"/>
      <c r="N401" s="9"/>
      <c r="O401" s="14"/>
      <c r="P401" s="14"/>
      <c r="Q401" s="14"/>
    </row>
    <row r="402" spans="1:17" ht="70.150000000000006" customHeight="1">
      <c r="A402" s="5">
        <v>401</v>
      </c>
      <c r="B402" s="49" t="s">
        <v>1948</v>
      </c>
      <c r="C402" s="5" t="s">
        <v>9</v>
      </c>
      <c r="D402" s="7" t="s">
        <v>626</v>
      </c>
      <c r="E402" s="5" t="s">
        <v>523</v>
      </c>
      <c r="F402" s="5" t="s">
        <v>1191</v>
      </c>
      <c r="G402" s="5">
        <v>3.827</v>
      </c>
      <c r="H402" s="5" t="s">
        <v>363</v>
      </c>
      <c r="I402" s="10" t="s">
        <v>756</v>
      </c>
      <c r="J402" s="14" t="s">
        <v>1760</v>
      </c>
      <c r="K402" s="67" t="s">
        <v>1386</v>
      </c>
      <c r="L402" s="39" t="s">
        <v>2112</v>
      </c>
      <c r="M402" s="12"/>
      <c r="N402" s="9"/>
      <c r="O402" s="14"/>
      <c r="P402" s="14"/>
      <c r="Q402" s="14"/>
    </row>
    <row r="403" spans="1:17" ht="70.150000000000006" customHeight="1">
      <c r="A403" s="5">
        <v>402</v>
      </c>
      <c r="B403" s="49" t="s">
        <v>1948</v>
      </c>
      <c r="C403" s="5" t="s">
        <v>0</v>
      </c>
      <c r="D403" s="7" t="s">
        <v>626</v>
      </c>
      <c r="E403" s="5" t="s">
        <v>524</v>
      </c>
      <c r="F403" s="5" t="s">
        <v>1192</v>
      </c>
      <c r="G403" s="5">
        <v>3.5670000000000002</v>
      </c>
      <c r="H403" s="5" t="s">
        <v>363</v>
      </c>
      <c r="I403" s="10" t="s">
        <v>757</v>
      </c>
      <c r="J403" s="14" t="s">
        <v>1760</v>
      </c>
      <c r="K403" s="74" t="s">
        <v>2462</v>
      </c>
      <c r="L403" s="5"/>
      <c r="M403" s="12"/>
      <c r="N403" s="9"/>
      <c r="O403" s="14"/>
      <c r="P403" s="14"/>
      <c r="Q403" s="14"/>
    </row>
    <row r="404" spans="1:17" ht="70.150000000000006" customHeight="1">
      <c r="A404" s="52">
        <v>403</v>
      </c>
      <c r="B404" s="52" t="s">
        <v>1948</v>
      </c>
      <c r="C404" s="52" t="s">
        <v>0</v>
      </c>
      <c r="D404" s="52" t="s">
        <v>626</v>
      </c>
      <c r="E404" s="52" t="s">
        <v>213</v>
      </c>
      <c r="F404" s="52" t="s">
        <v>1193</v>
      </c>
      <c r="G404" s="52">
        <v>6.9989999999999997</v>
      </c>
      <c r="H404" s="52" t="s">
        <v>361</v>
      </c>
      <c r="I404" s="52" t="s">
        <v>362</v>
      </c>
      <c r="J404" s="52"/>
      <c r="K404" s="52" t="s">
        <v>2064</v>
      </c>
      <c r="L404" s="52" t="s">
        <v>2024</v>
      </c>
      <c r="M404" s="59">
        <v>45999</v>
      </c>
      <c r="N404" s="59">
        <v>45999</v>
      </c>
      <c r="O404" s="60" t="s">
        <v>2025</v>
      </c>
      <c r="P404" s="54"/>
      <c r="Q404" s="54"/>
    </row>
    <row r="405" spans="1:17" ht="70.150000000000006" customHeight="1">
      <c r="A405" s="52">
        <v>404</v>
      </c>
      <c r="B405" s="52" t="s">
        <v>1948</v>
      </c>
      <c r="C405" s="52" t="s">
        <v>0</v>
      </c>
      <c r="D405" s="52" t="s">
        <v>626</v>
      </c>
      <c r="E405" s="52" t="s">
        <v>243</v>
      </c>
      <c r="F405" s="52" t="s">
        <v>1194</v>
      </c>
      <c r="G405" s="52">
        <v>8.1029999999999998</v>
      </c>
      <c r="H405" s="52" t="s">
        <v>361</v>
      </c>
      <c r="I405" s="52" t="s">
        <v>362</v>
      </c>
      <c r="J405" s="52"/>
      <c r="K405" s="52" t="s">
        <v>1348</v>
      </c>
      <c r="L405" s="52" t="s">
        <v>2065</v>
      </c>
      <c r="M405" s="56">
        <v>0.67361111111111116</v>
      </c>
      <c r="N405" s="53">
        <v>45994</v>
      </c>
      <c r="O405" s="54" t="s">
        <v>2066</v>
      </c>
      <c r="P405" s="54"/>
      <c r="Q405" s="54"/>
    </row>
    <row r="406" spans="1:17" ht="70.150000000000006" customHeight="1">
      <c r="A406" s="52">
        <v>405</v>
      </c>
      <c r="B406" s="52" t="s">
        <v>1948</v>
      </c>
      <c r="C406" s="52" t="s">
        <v>2</v>
      </c>
      <c r="D406" s="52" t="s">
        <v>626</v>
      </c>
      <c r="E406" s="52" t="s">
        <v>260</v>
      </c>
      <c r="F406" s="52" t="s">
        <v>1195</v>
      </c>
      <c r="G406" s="52">
        <v>243.81200000000001</v>
      </c>
      <c r="H406" s="52" t="s">
        <v>361</v>
      </c>
      <c r="I406" s="52" t="s">
        <v>362</v>
      </c>
      <c r="J406" s="52"/>
      <c r="K406" s="52" t="s">
        <v>2064</v>
      </c>
      <c r="L406" s="52" t="s">
        <v>2067</v>
      </c>
      <c r="M406" s="58" t="s">
        <v>1999</v>
      </c>
      <c r="N406" s="58" t="s">
        <v>1999</v>
      </c>
      <c r="O406" s="54" t="s">
        <v>2068</v>
      </c>
      <c r="P406" s="54"/>
      <c r="Q406" s="54"/>
    </row>
    <row r="407" spans="1:17" ht="70.150000000000006" customHeight="1">
      <c r="A407" s="5">
        <v>406</v>
      </c>
      <c r="B407" s="49" t="s">
        <v>1948</v>
      </c>
      <c r="C407" s="5" t="s">
        <v>98</v>
      </c>
      <c r="D407" s="7" t="s">
        <v>626</v>
      </c>
      <c r="E407" s="5" t="s">
        <v>173</v>
      </c>
      <c r="F407" s="5" t="s">
        <v>1196</v>
      </c>
      <c r="G407" s="5" t="s">
        <v>6</v>
      </c>
      <c r="H407" s="5" t="s">
        <v>361</v>
      </c>
      <c r="I407" s="5" t="s">
        <v>362</v>
      </c>
      <c r="J407" s="39"/>
      <c r="K407" s="8" t="s">
        <v>1348</v>
      </c>
      <c r="L407" s="5"/>
      <c r="M407" s="12"/>
      <c r="N407" s="9"/>
      <c r="O407" s="14"/>
      <c r="P407" s="14"/>
      <c r="Q407" s="14"/>
    </row>
    <row r="408" spans="1:17" ht="70.150000000000006" customHeight="1">
      <c r="A408" s="52">
        <v>407</v>
      </c>
      <c r="B408" s="52" t="s">
        <v>1948</v>
      </c>
      <c r="C408" s="52" t="s">
        <v>0</v>
      </c>
      <c r="D408" s="52" t="s">
        <v>626</v>
      </c>
      <c r="E408" s="52" t="s">
        <v>525</v>
      </c>
      <c r="F408" s="52" t="s">
        <v>1197</v>
      </c>
      <c r="G408" s="52">
        <v>5.8129999999999997</v>
      </c>
      <c r="H408" s="52" t="s">
        <v>361</v>
      </c>
      <c r="I408" s="52" t="s">
        <v>362</v>
      </c>
      <c r="J408" s="52"/>
      <c r="K408" s="52" t="s">
        <v>1958</v>
      </c>
      <c r="L408" s="52" t="s">
        <v>1991</v>
      </c>
      <c r="M408" s="53">
        <v>45999</v>
      </c>
      <c r="N408" s="53">
        <v>45999</v>
      </c>
      <c r="O408" s="54" t="s">
        <v>2069</v>
      </c>
      <c r="P408" s="54"/>
      <c r="Q408" s="54"/>
    </row>
    <row r="409" spans="1:17" ht="70.150000000000006" customHeight="1">
      <c r="A409" s="52">
        <v>408</v>
      </c>
      <c r="B409" s="52" t="s">
        <v>1948</v>
      </c>
      <c r="C409" s="52" t="s">
        <v>8</v>
      </c>
      <c r="D409" s="52" t="s">
        <v>626</v>
      </c>
      <c r="E409" s="52" t="s">
        <v>526</v>
      </c>
      <c r="F409" s="52" t="s">
        <v>1198</v>
      </c>
      <c r="G409" s="52">
        <v>14.49</v>
      </c>
      <c r="H409" s="52" t="s">
        <v>361</v>
      </c>
      <c r="I409" s="52" t="s">
        <v>362</v>
      </c>
      <c r="J409" s="52"/>
      <c r="K409" s="52" t="s">
        <v>1348</v>
      </c>
      <c r="L409" s="79" t="s">
        <v>2352</v>
      </c>
      <c r="M409" s="56"/>
      <c r="N409" s="53">
        <v>46007</v>
      </c>
      <c r="O409" s="54" t="s">
        <v>2249</v>
      </c>
      <c r="P409" s="54"/>
      <c r="Q409" s="54"/>
    </row>
    <row r="410" spans="1:17" ht="70.150000000000006" customHeight="1">
      <c r="A410" s="52">
        <v>409</v>
      </c>
      <c r="B410" s="52" t="s">
        <v>1948</v>
      </c>
      <c r="C410" s="52" t="s">
        <v>8</v>
      </c>
      <c r="D410" s="52" t="s">
        <v>626</v>
      </c>
      <c r="E410" s="52" t="s">
        <v>527</v>
      </c>
      <c r="F410" s="52" t="s">
        <v>1199</v>
      </c>
      <c r="G410" s="52">
        <v>80.802999999999997</v>
      </c>
      <c r="H410" s="52" t="s">
        <v>361</v>
      </c>
      <c r="I410" s="52" t="s">
        <v>362</v>
      </c>
      <c r="J410" s="52"/>
      <c r="K410" s="52" t="s">
        <v>1348</v>
      </c>
      <c r="L410" s="79" t="s">
        <v>2309</v>
      </c>
      <c r="M410" s="56"/>
      <c r="N410" s="53">
        <v>46007</v>
      </c>
      <c r="O410" s="54" t="s">
        <v>2249</v>
      </c>
      <c r="P410" s="54"/>
      <c r="Q410" s="54"/>
    </row>
    <row r="411" spans="1:17" ht="70.150000000000006" customHeight="1">
      <c r="A411" s="52">
        <v>410</v>
      </c>
      <c r="B411" s="52" t="s">
        <v>1948</v>
      </c>
      <c r="C411" s="52" t="s">
        <v>0</v>
      </c>
      <c r="D411" s="52" t="s">
        <v>626</v>
      </c>
      <c r="E411" s="52" t="s">
        <v>528</v>
      </c>
      <c r="F411" s="52" t="s">
        <v>1200</v>
      </c>
      <c r="G411" s="52">
        <v>7.2949999999999999</v>
      </c>
      <c r="H411" s="52" t="s">
        <v>361</v>
      </c>
      <c r="I411" s="52" t="s">
        <v>362</v>
      </c>
      <c r="J411" s="52"/>
      <c r="K411" s="52" t="s">
        <v>1348</v>
      </c>
      <c r="L411" s="52" t="s">
        <v>1955</v>
      </c>
      <c r="M411" s="53">
        <v>45999</v>
      </c>
      <c r="N411" s="53">
        <v>45999</v>
      </c>
      <c r="O411" s="54" t="s">
        <v>1957</v>
      </c>
      <c r="P411" s="54"/>
      <c r="Q411" s="54"/>
    </row>
    <row r="412" spans="1:17" ht="70.150000000000006" customHeight="1">
      <c r="A412" s="15">
        <v>411</v>
      </c>
      <c r="B412" s="15" t="s">
        <v>1948</v>
      </c>
      <c r="C412" s="15" t="s">
        <v>15</v>
      </c>
      <c r="D412" s="15" t="s">
        <v>626</v>
      </c>
      <c r="E412" s="15" t="s">
        <v>529</v>
      </c>
      <c r="F412" s="15" t="s">
        <v>1201</v>
      </c>
      <c r="G412" s="15">
        <v>6.9889999999999999</v>
      </c>
      <c r="H412" s="15" t="s">
        <v>361</v>
      </c>
      <c r="I412" s="15" t="s">
        <v>362</v>
      </c>
      <c r="J412" s="15"/>
      <c r="K412" s="15" t="s">
        <v>1538</v>
      </c>
      <c r="L412" s="15" t="s">
        <v>1548</v>
      </c>
      <c r="M412" s="16" t="s">
        <v>1541</v>
      </c>
      <c r="N412" s="16" t="s">
        <v>1541</v>
      </c>
      <c r="O412" s="25" t="s">
        <v>1551</v>
      </c>
      <c r="P412" s="18" t="s">
        <v>1572</v>
      </c>
      <c r="Q412" s="24" t="s">
        <v>1429</v>
      </c>
    </row>
    <row r="413" spans="1:17" ht="70.150000000000006" customHeight="1">
      <c r="A413" s="15">
        <v>412</v>
      </c>
      <c r="B413" s="15" t="s">
        <v>1948</v>
      </c>
      <c r="C413" s="15" t="s">
        <v>2</v>
      </c>
      <c r="D413" s="15" t="s">
        <v>626</v>
      </c>
      <c r="E413" s="15" t="s">
        <v>530</v>
      </c>
      <c r="F413" s="15" t="s">
        <v>1202</v>
      </c>
      <c r="G413" s="15">
        <v>28.195</v>
      </c>
      <c r="H413" s="15" t="s">
        <v>361</v>
      </c>
      <c r="I413" s="15" t="s">
        <v>362</v>
      </c>
      <c r="J413" s="15"/>
      <c r="K413" s="15" t="s">
        <v>1408</v>
      </c>
      <c r="L413" s="15" t="s">
        <v>1409</v>
      </c>
      <c r="M413" s="16"/>
      <c r="N413" s="17">
        <v>45986</v>
      </c>
      <c r="O413" s="18" t="s">
        <v>1410</v>
      </c>
      <c r="P413" s="18"/>
      <c r="Q413" s="18"/>
    </row>
    <row r="414" spans="1:17" ht="70.150000000000006" customHeight="1">
      <c r="A414" s="52">
        <v>413</v>
      </c>
      <c r="B414" s="52" t="s">
        <v>1948</v>
      </c>
      <c r="C414" s="52" t="s">
        <v>2</v>
      </c>
      <c r="D414" s="52" t="s">
        <v>626</v>
      </c>
      <c r="E414" s="52" t="s">
        <v>359</v>
      </c>
      <c r="F414" s="52" t="s">
        <v>1203</v>
      </c>
      <c r="G414" s="52">
        <v>21.893999999999998</v>
      </c>
      <c r="H414" s="52" t="s">
        <v>361</v>
      </c>
      <c r="I414" s="52" t="s">
        <v>362</v>
      </c>
      <c r="J414" s="52"/>
      <c r="K414" s="52" t="s">
        <v>1348</v>
      </c>
      <c r="L414" s="52" t="s">
        <v>1988</v>
      </c>
      <c r="M414" s="58" t="s">
        <v>1999</v>
      </c>
      <c r="N414" s="58" t="s">
        <v>1999</v>
      </c>
      <c r="O414" s="54" t="s">
        <v>2070</v>
      </c>
      <c r="P414" s="54"/>
      <c r="Q414" s="54"/>
    </row>
    <row r="415" spans="1:17" ht="70.150000000000006" customHeight="1">
      <c r="A415" s="5">
        <v>414</v>
      </c>
      <c r="B415" s="49" t="s">
        <v>1948</v>
      </c>
      <c r="C415" s="5" t="s">
        <v>10</v>
      </c>
      <c r="D415" s="7" t="s">
        <v>626</v>
      </c>
      <c r="E415" s="5" t="s">
        <v>531</v>
      </c>
      <c r="F415" s="5" t="s">
        <v>1204</v>
      </c>
      <c r="G415" s="5" t="s">
        <v>6</v>
      </c>
      <c r="H415" s="5" t="s">
        <v>363</v>
      </c>
      <c r="I415" s="10" t="s">
        <v>758</v>
      </c>
      <c r="J415" s="14" t="s">
        <v>1760</v>
      </c>
      <c r="K415" s="8" t="s">
        <v>2056</v>
      </c>
      <c r="L415" s="39"/>
      <c r="M415" s="12"/>
      <c r="N415" s="9"/>
      <c r="O415" s="14"/>
      <c r="P415" s="14"/>
      <c r="Q415" s="14"/>
    </row>
    <row r="416" spans="1:17" ht="70.150000000000006" customHeight="1">
      <c r="A416" s="52">
        <v>415</v>
      </c>
      <c r="B416" s="52" t="s">
        <v>1948</v>
      </c>
      <c r="C416" s="52" t="s">
        <v>0</v>
      </c>
      <c r="D416" s="52" t="s">
        <v>626</v>
      </c>
      <c r="E416" s="52" t="s">
        <v>532</v>
      </c>
      <c r="F416" s="52" t="s">
        <v>1205</v>
      </c>
      <c r="G416" s="52">
        <v>6.2190000000000003</v>
      </c>
      <c r="H416" s="52" t="s">
        <v>361</v>
      </c>
      <c r="I416" s="52" t="s">
        <v>362</v>
      </c>
      <c r="J416" s="52"/>
      <c r="K416" s="52" t="s">
        <v>2056</v>
      </c>
      <c r="L416" s="52" t="s">
        <v>2071</v>
      </c>
      <c r="M416" s="56"/>
      <c r="N416" s="53">
        <v>46000</v>
      </c>
      <c r="O416" s="54" t="s">
        <v>1379</v>
      </c>
      <c r="P416" s="54"/>
      <c r="Q416" s="54"/>
    </row>
    <row r="417" spans="1:17" ht="70.150000000000006" customHeight="1">
      <c r="A417" s="52">
        <v>416</v>
      </c>
      <c r="B417" s="52" t="s">
        <v>1948</v>
      </c>
      <c r="C417" s="52" t="s">
        <v>0</v>
      </c>
      <c r="D417" s="52" t="s">
        <v>626</v>
      </c>
      <c r="E417" s="52" t="s">
        <v>533</v>
      </c>
      <c r="F417" s="52" t="s">
        <v>1206</v>
      </c>
      <c r="G417" s="52">
        <v>12.331</v>
      </c>
      <c r="H417" s="52" t="s">
        <v>361</v>
      </c>
      <c r="I417" s="52" t="s">
        <v>362</v>
      </c>
      <c r="J417" s="52"/>
      <c r="K417" s="52" t="s">
        <v>1348</v>
      </c>
      <c r="L417" s="52" t="s">
        <v>2326</v>
      </c>
      <c r="M417" s="56" t="s">
        <v>2321</v>
      </c>
      <c r="N417" s="56" t="s">
        <v>2321</v>
      </c>
      <c r="O417" s="54" t="s">
        <v>2255</v>
      </c>
      <c r="P417" s="54"/>
      <c r="Q417" s="54"/>
    </row>
    <row r="418" spans="1:17" ht="70.150000000000006" customHeight="1">
      <c r="A418" s="5">
        <v>417</v>
      </c>
      <c r="B418" s="49" t="s">
        <v>1948</v>
      </c>
      <c r="C418" s="5" t="s">
        <v>0</v>
      </c>
      <c r="D418" s="7" t="s">
        <v>626</v>
      </c>
      <c r="E418" s="5" t="s">
        <v>190</v>
      </c>
      <c r="F418" s="5" t="s">
        <v>1207</v>
      </c>
      <c r="G418" s="5">
        <v>34.613</v>
      </c>
      <c r="H418" s="5" t="s">
        <v>363</v>
      </c>
      <c r="I418" s="10" t="s">
        <v>759</v>
      </c>
      <c r="J418" s="14" t="s">
        <v>1760</v>
      </c>
      <c r="K418" s="74" t="s">
        <v>2462</v>
      </c>
      <c r="L418" s="5"/>
      <c r="M418" s="12"/>
      <c r="N418" s="9"/>
      <c r="O418" s="14"/>
      <c r="P418" s="14"/>
      <c r="Q418" s="14"/>
    </row>
    <row r="419" spans="1:17" ht="70.150000000000006" customHeight="1">
      <c r="A419" s="52">
        <v>418</v>
      </c>
      <c r="B419" s="52" t="s">
        <v>1948</v>
      </c>
      <c r="C419" s="52" t="s">
        <v>0</v>
      </c>
      <c r="D419" s="52" t="s">
        <v>626</v>
      </c>
      <c r="E419" s="52" t="s">
        <v>534</v>
      </c>
      <c r="F419" s="52" t="s">
        <v>1208</v>
      </c>
      <c r="G419" s="52">
        <v>8.8109999999999999</v>
      </c>
      <c r="H419" s="52" t="s">
        <v>361</v>
      </c>
      <c r="I419" s="52" t="s">
        <v>362</v>
      </c>
      <c r="J419" s="52"/>
      <c r="K419" s="52" t="s">
        <v>1348</v>
      </c>
      <c r="L419" s="52" t="s">
        <v>2353</v>
      </c>
      <c r="M419" s="59">
        <v>46007</v>
      </c>
      <c r="N419" s="59">
        <v>46007</v>
      </c>
      <c r="O419" s="54" t="s">
        <v>2256</v>
      </c>
      <c r="P419" s="54"/>
      <c r="Q419" s="54"/>
    </row>
    <row r="420" spans="1:17" ht="70.150000000000006" customHeight="1">
      <c r="A420" s="52">
        <v>419</v>
      </c>
      <c r="B420" s="52" t="s">
        <v>1948</v>
      </c>
      <c r="C420" s="52" t="s">
        <v>0</v>
      </c>
      <c r="D420" s="52" t="s">
        <v>626</v>
      </c>
      <c r="E420" s="52" t="s">
        <v>212</v>
      </c>
      <c r="F420" s="52" t="s">
        <v>1209</v>
      </c>
      <c r="G420" s="52">
        <v>8.2729999999999997</v>
      </c>
      <c r="H420" s="52" t="s">
        <v>361</v>
      </c>
      <c r="I420" s="52" t="s">
        <v>362</v>
      </c>
      <c r="J420" s="52"/>
      <c r="K420" s="52" t="s">
        <v>1348</v>
      </c>
      <c r="L420" s="52" t="s">
        <v>2354</v>
      </c>
      <c r="M420" s="56">
        <v>0.83263888888888893</v>
      </c>
      <c r="N420" s="53">
        <v>46006</v>
      </c>
      <c r="O420" s="54" t="s">
        <v>2355</v>
      </c>
      <c r="P420" s="54"/>
      <c r="Q420" s="54"/>
    </row>
    <row r="421" spans="1:17" ht="70.150000000000006" customHeight="1">
      <c r="A421" s="52">
        <v>420</v>
      </c>
      <c r="B421" s="52" t="s">
        <v>1948</v>
      </c>
      <c r="C421" s="52" t="s">
        <v>1</v>
      </c>
      <c r="D421" s="52" t="s">
        <v>626</v>
      </c>
      <c r="E421" s="52" t="s">
        <v>251</v>
      </c>
      <c r="F421" s="52" t="s">
        <v>1210</v>
      </c>
      <c r="G421" s="52">
        <v>5.59</v>
      </c>
      <c r="H421" s="52" t="s">
        <v>361</v>
      </c>
      <c r="I421" s="52" t="s">
        <v>362</v>
      </c>
      <c r="J421" s="52"/>
      <c r="K421" s="52" t="s">
        <v>1348</v>
      </c>
      <c r="L421" s="52" t="s">
        <v>2356</v>
      </c>
      <c r="M421" s="56"/>
      <c r="N421" s="53">
        <v>46007</v>
      </c>
      <c r="O421" s="54" t="s">
        <v>2257</v>
      </c>
      <c r="P421" s="54"/>
      <c r="Q421" s="54"/>
    </row>
    <row r="422" spans="1:17" ht="70.150000000000006" customHeight="1">
      <c r="A422" s="52">
        <v>421</v>
      </c>
      <c r="B422" s="52" t="s">
        <v>1948</v>
      </c>
      <c r="C422" s="52" t="s">
        <v>0</v>
      </c>
      <c r="D422" s="52" t="s">
        <v>626</v>
      </c>
      <c r="E422" s="52" t="s">
        <v>261</v>
      </c>
      <c r="F422" s="52" t="s">
        <v>1211</v>
      </c>
      <c r="G422" s="52">
        <v>5.6449999999999996</v>
      </c>
      <c r="H422" s="52" t="s">
        <v>361</v>
      </c>
      <c r="I422" s="52" t="s">
        <v>362</v>
      </c>
      <c r="J422" s="52"/>
      <c r="K422" s="52" t="s">
        <v>1348</v>
      </c>
      <c r="L422" s="52" t="s">
        <v>1955</v>
      </c>
      <c r="M422" s="53">
        <v>45999</v>
      </c>
      <c r="N422" s="53">
        <v>45999</v>
      </c>
      <c r="O422" s="54" t="s">
        <v>1956</v>
      </c>
      <c r="P422" s="54"/>
      <c r="Q422" s="54"/>
    </row>
    <row r="423" spans="1:17" ht="70.150000000000006" customHeight="1">
      <c r="A423" s="5">
        <v>422</v>
      </c>
      <c r="B423" s="49" t="s">
        <v>1948</v>
      </c>
      <c r="C423" s="5" t="s">
        <v>10</v>
      </c>
      <c r="D423" s="7" t="s">
        <v>626</v>
      </c>
      <c r="E423" s="5" t="s">
        <v>258</v>
      </c>
      <c r="F423" s="5" t="s">
        <v>1212</v>
      </c>
      <c r="G423" s="5" t="s">
        <v>6</v>
      </c>
      <c r="H423" s="5" t="s">
        <v>363</v>
      </c>
      <c r="I423" s="10" t="s">
        <v>760</v>
      </c>
      <c r="J423" s="14" t="s">
        <v>1760</v>
      </c>
      <c r="K423" s="8" t="s">
        <v>1348</v>
      </c>
      <c r="L423" s="5"/>
      <c r="M423" s="12"/>
      <c r="N423" s="9"/>
      <c r="O423" s="14"/>
      <c r="P423" s="14"/>
      <c r="Q423" s="14"/>
    </row>
    <row r="424" spans="1:17" ht="70.150000000000006" customHeight="1">
      <c r="A424" s="15">
        <v>423</v>
      </c>
      <c r="B424" s="15" t="s">
        <v>1948</v>
      </c>
      <c r="C424" s="15" t="s">
        <v>10</v>
      </c>
      <c r="D424" s="15" t="s">
        <v>626</v>
      </c>
      <c r="E424" s="15" t="s">
        <v>535</v>
      </c>
      <c r="F424" s="15" t="s">
        <v>1213</v>
      </c>
      <c r="G424" s="15">
        <v>3.4380000000000002</v>
      </c>
      <c r="H424" s="15" t="s">
        <v>363</v>
      </c>
      <c r="I424" s="19" t="s">
        <v>761</v>
      </c>
      <c r="J424" s="15"/>
      <c r="K424" s="15" t="s">
        <v>1679</v>
      </c>
      <c r="L424" s="15" t="s">
        <v>1680</v>
      </c>
      <c r="M424" s="16" t="s">
        <v>1681</v>
      </c>
      <c r="N424" s="16" t="s">
        <v>1681</v>
      </c>
      <c r="O424" s="18" t="s">
        <v>1682</v>
      </c>
      <c r="P424" s="18"/>
      <c r="Q424" s="18"/>
    </row>
    <row r="425" spans="1:17" ht="70.150000000000006" customHeight="1">
      <c r="A425" s="5">
        <v>424</v>
      </c>
      <c r="B425" s="49" t="s">
        <v>1948</v>
      </c>
      <c r="C425" s="5" t="s">
        <v>0</v>
      </c>
      <c r="D425" s="7" t="s">
        <v>626</v>
      </c>
      <c r="E425" s="5" t="s">
        <v>336</v>
      </c>
      <c r="F425" s="5" t="s">
        <v>1214</v>
      </c>
      <c r="G425" s="5">
        <v>5.0739999999999998</v>
      </c>
      <c r="H425" s="5" t="s">
        <v>361</v>
      </c>
      <c r="I425" s="5" t="s">
        <v>362</v>
      </c>
      <c r="J425" s="39"/>
      <c r="K425" s="74" t="s">
        <v>2462</v>
      </c>
      <c r="L425" s="5"/>
      <c r="M425" s="12"/>
      <c r="N425" s="9"/>
      <c r="O425" s="14"/>
      <c r="P425" s="14"/>
      <c r="Q425" s="14"/>
    </row>
    <row r="426" spans="1:17" ht="70.150000000000006" customHeight="1">
      <c r="A426" s="5">
        <v>425</v>
      </c>
      <c r="B426" s="49" t="s">
        <v>1948</v>
      </c>
      <c r="C426" s="5" t="s">
        <v>0</v>
      </c>
      <c r="D426" s="7" t="s">
        <v>626</v>
      </c>
      <c r="E426" s="5" t="s">
        <v>274</v>
      </c>
      <c r="F426" s="5" t="s">
        <v>1215</v>
      </c>
      <c r="G426" s="5">
        <v>10.551</v>
      </c>
      <c r="H426" s="5" t="s">
        <v>361</v>
      </c>
      <c r="I426" s="5" t="s">
        <v>362</v>
      </c>
      <c r="J426" s="39"/>
      <c r="K426" s="86" t="s">
        <v>1348</v>
      </c>
      <c r="L426" s="5"/>
      <c r="M426" s="12"/>
      <c r="N426" s="9"/>
      <c r="O426" s="14"/>
      <c r="P426" s="14"/>
      <c r="Q426" s="14"/>
    </row>
    <row r="427" spans="1:17" ht="70.150000000000006" customHeight="1">
      <c r="A427" s="15">
        <v>426</v>
      </c>
      <c r="B427" s="15" t="s">
        <v>1948</v>
      </c>
      <c r="C427" s="15" t="s">
        <v>12</v>
      </c>
      <c r="D427" s="15" t="s">
        <v>626</v>
      </c>
      <c r="E427" s="15" t="s">
        <v>536</v>
      </c>
      <c r="F427" s="15" t="s">
        <v>1216</v>
      </c>
      <c r="G427" s="15">
        <v>5.3869999999999996</v>
      </c>
      <c r="H427" s="15" t="s">
        <v>361</v>
      </c>
      <c r="I427" s="15" t="s">
        <v>362</v>
      </c>
      <c r="J427" s="15"/>
      <c r="K427" s="15" t="s">
        <v>1691</v>
      </c>
      <c r="L427" s="15" t="s">
        <v>1692</v>
      </c>
      <c r="M427" s="16">
        <v>0.51041666666666663</v>
      </c>
      <c r="N427" s="17">
        <v>45994</v>
      </c>
      <c r="O427" s="18" t="s">
        <v>1701</v>
      </c>
      <c r="P427" s="18"/>
      <c r="Q427" s="18"/>
    </row>
    <row r="428" spans="1:17" ht="70.150000000000006" customHeight="1">
      <c r="A428" s="5">
        <v>427</v>
      </c>
      <c r="B428" s="49" t="s">
        <v>1948</v>
      </c>
      <c r="C428" s="5" t="s">
        <v>0</v>
      </c>
      <c r="D428" s="7" t="s">
        <v>626</v>
      </c>
      <c r="E428" s="5" t="s">
        <v>244</v>
      </c>
      <c r="F428" s="5" t="s">
        <v>1217</v>
      </c>
      <c r="G428" s="5">
        <v>5.8879999999999999</v>
      </c>
      <c r="H428" s="5" t="s">
        <v>363</v>
      </c>
      <c r="I428" s="10" t="s">
        <v>762</v>
      </c>
      <c r="J428" s="14" t="s">
        <v>1760</v>
      </c>
      <c r="K428" s="74" t="s">
        <v>2462</v>
      </c>
      <c r="L428" s="5"/>
      <c r="M428" s="12"/>
      <c r="N428" s="9"/>
      <c r="O428" s="14"/>
      <c r="P428" s="14"/>
      <c r="Q428" s="14"/>
    </row>
    <row r="429" spans="1:17" ht="70.150000000000006" customHeight="1">
      <c r="A429" s="5">
        <v>428</v>
      </c>
      <c r="B429" s="49" t="s">
        <v>1948</v>
      </c>
      <c r="C429" s="5" t="s">
        <v>0</v>
      </c>
      <c r="D429" s="7" t="s">
        <v>626</v>
      </c>
      <c r="E429" s="5" t="s">
        <v>537</v>
      </c>
      <c r="F429" s="5" t="s">
        <v>1218</v>
      </c>
      <c r="G429" s="5">
        <v>9.0500000000000007</v>
      </c>
      <c r="H429" s="5" t="s">
        <v>361</v>
      </c>
      <c r="I429" s="5" t="s">
        <v>362</v>
      </c>
      <c r="J429" s="39"/>
      <c r="K429" s="86" t="s">
        <v>1348</v>
      </c>
      <c r="L429" s="5"/>
      <c r="M429" s="12"/>
      <c r="N429" s="9"/>
      <c r="O429" s="14"/>
      <c r="P429" s="14"/>
      <c r="Q429" s="14"/>
    </row>
    <row r="430" spans="1:17" ht="70.150000000000006" customHeight="1">
      <c r="A430" s="5">
        <v>429</v>
      </c>
      <c r="B430" s="49" t="s">
        <v>1948</v>
      </c>
      <c r="C430" s="5" t="s">
        <v>23</v>
      </c>
      <c r="D430" s="7" t="s">
        <v>626</v>
      </c>
      <c r="E430" s="5" t="s">
        <v>538</v>
      </c>
      <c r="F430" s="5" t="s">
        <v>1219</v>
      </c>
      <c r="G430" s="5">
        <v>12.77</v>
      </c>
      <c r="H430" s="5" t="s">
        <v>361</v>
      </c>
      <c r="I430" s="5" t="s">
        <v>362</v>
      </c>
      <c r="J430" s="39"/>
      <c r="K430" s="69" t="s">
        <v>1436</v>
      </c>
      <c r="L430" s="39" t="s">
        <v>2222</v>
      </c>
      <c r="M430" s="12"/>
      <c r="N430" s="9"/>
      <c r="O430" s="51"/>
      <c r="P430" s="70" t="s">
        <v>2206</v>
      </c>
      <c r="Q430" s="26" t="s">
        <v>1435</v>
      </c>
    </row>
    <row r="431" spans="1:17" ht="70.150000000000006" customHeight="1">
      <c r="A431" s="15">
        <v>430</v>
      </c>
      <c r="B431" s="15" t="s">
        <v>1948</v>
      </c>
      <c r="C431" s="15" t="s">
        <v>100</v>
      </c>
      <c r="D431" s="15" t="s">
        <v>626</v>
      </c>
      <c r="E431" s="15" t="s">
        <v>539</v>
      </c>
      <c r="F431" s="15" t="s">
        <v>1220</v>
      </c>
      <c r="G431" s="15">
        <v>7.6920000000000002</v>
      </c>
      <c r="H431" s="15" t="s">
        <v>361</v>
      </c>
      <c r="I431" s="15" t="s">
        <v>362</v>
      </c>
      <c r="J431" s="15"/>
      <c r="K431" s="15" t="s">
        <v>1586</v>
      </c>
      <c r="L431" s="15" t="s">
        <v>1587</v>
      </c>
      <c r="M431" s="16" t="s">
        <v>1588</v>
      </c>
      <c r="N431" s="16" t="s">
        <v>1588</v>
      </c>
      <c r="O431" s="25" t="s">
        <v>1551</v>
      </c>
      <c r="P431" s="18" t="s">
        <v>1572</v>
      </c>
      <c r="Q431" s="24" t="s">
        <v>1429</v>
      </c>
    </row>
    <row r="432" spans="1:17" ht="70.150000000000006" customHeight="1">
      <c r="A432" s="52">
        <v>431</v>
      </c>
      <c r="B432" s="52" t="s">
        <v>1948</v>
      </c>
      <c r="C432" s="52" t="s">
        <v>2</v>
      </c>
      <c r="D432" s="52" t="s">
        <v>626</v>
      </c>
      <c r="E432" s="52" t="s">
        <v>247</v>
      </c>
      <c r="F432" s="52" t="s">
        <v>1221</v>
      </c>
      <c r="G432" s="52">
        <v>9.9819999999999993</v>
      </c>
      <c r="H432" s="52" t="s">
        <v>361</v>
      </c>
      <c r="I432" s="52" t="s">
        <v>362</v>
      </c>
      <c r="J432" s="52"/>
      <c r="K432" s="52" t="s">
        <v>1730</v>
      </c>
      <c r="L432" s="52" t="s">
        <v>2357</v>
      </c>
      <c r="M432" s="56">
        <v>0.58333333333333337</v>
      </c>
      <c r="N432" s="53">
        <v>46008</v>
      </c>
      <c r="O432" s="54" t="s">
        <v>2358</v>
      </c>
      <c r="P432" s="54" t="s">
        <v>2359</v>
      </c>
      <c r="Q432" s="24" t="s">
        <v>1429</v>
      </c>
    </row>
    <row r="433" spans="1:17" ht="70.150000000000006" customHeight="1">
      <c r="A433" s="5">
        <v>432</v>
      </c>
      <c r="B433" s="49" t="s">
        <v>1948</v>
      </c>
      <c r="C433" s="5" t="s">
        <v>10</v>
      </c>
      <c r="D433" s="7" t="s">
        <v>626</v>
      </c>
      <c r="E433" s="5" t="s">
        <v>321</v>
      </c>
      <c r="F433" s="5" t="s">
        <v>1222</v>
      </c>
      <c r="G433" s="5">
        <v>6.6710000000000003</v>
      </c>
      <c r="H433" s="5" t="s">
        <v>361</v>
      </c>
      <c r="I433" s="5" t="s">
        <v>362</v>
      </c>
      <c r="J433" s="39"/>
      <c r="K433" s="8" t="s">
        <v>1348</v>
      </c>
      <c r="L433" s="5"/>
      <c r="M433" s="12"/>
      <c r="N433" s="9"/>
      <c r="O433" s="14"/>
      <c r="P433" s="14"/>
      <c r="Q433" s="14"/>
    </row>
    <row r="434" spans="1:17" ht="70.150000000000006" customHeight="1">
      <c r="A434" s="5">
        <v>433</v>
      </c>
      <c r="B434" s="49" t="s">
        <v>1948</v>
      </c>
      <c r="C434" s="5" t="s">
        <v>10</v>
      </c>
      <c r="D434" s="7" t="s">
        <v>626</v>
      </c>
      <c r="E434" s="5" t="s">
        <v>540</v>
      </c>
      <c r="F434" s="5" t="s">
        <v>1223</v>
      </c>
      <c r="G434" s="5">
        <v>12.022</v>
      </c>
      <c r="H434" s="5" t="s">
        <v>361</v>
      </c>
      <c r="I434" s="5" t="s">
        <v>362</v>
      </c>
      <c r="J434" s="39"/>
      <c r="K434" s="8" t="s">
        <v>1348</v>
      </c>
      <c r="L434" s="5"/>
      <c r="M434" s="12"/>
      <c r="N434" s="9"/>
      <c r="O434" s="14"/>
      <c r="P434" s="14"/>
      <c r="Q434" s="14"/>
    </row>
    <row r="435" spans="1:17" ht="70.150000000000006" customHeight="1">
      <c r="A435" s="15">
        <v>434</v>
      </c>
      <c r="B435" s="15" t="s">
        <v>1948</v>
      </c>
      <c r="C435" s="15" t="s">
        <v>10</v>
      </c>
      <c r="D435" s="15" t="s">
        <v>626</v>
      </c>
      <c r="E435" s="15" t="s">
        <v>176</v>
      </c>
      <c r="F435" s="15" t="s">
        <v>1224</v>
      </c>
      <c r="G435" s="15">
        <v>3.6389999999999998</v>
      </c>
      <c r="H435" s="15" t="s">
        <v>363</v>
      </c>
      <c r="I435" s="19" t="s">
        <v>763</v>
      </c>
      <c r="J435" s="15"/>
      <c r="K435" s="15" t="s">
        <v>1683</v>
      </c>
      <c r="L435" s="15" t="s">
        <v>1684</v>
      </c>
      <c r="M435" s="16" t="s">
        <v>1685</v>
      </c>
      <c r="N435" s="16" t="s">
        <v>1673</v>
      </c>
      <c r="O435" s="18" t="s">
        <v>1686</v>
      </c>
      <c r="P435" s="18"/>
      <c r="Q435" s="18"/>
    </row>
    <row r="436" spans="1:17" ht="70.150000000000006" customHeight="1">
      <c r="A436" s="15">
        <v>435</v>
      </c>
      <c r="B436" s="15" t="s">
        <v>1948</v>
      </c>
      <c r="C436" s="15" t="s">
        <v>0</v>
      </c>
      <c r="D436" s="15" t="s">
        <v>626</v>
      </c>
      <c r="E436" s="15" t="s">
        <v>153</v>
      </c>
      <c r="F436" s="15" t="s">
        <v>1225</v>
      </c>
      <c r="G436" s="15">
        <v>11.882999999999999</v>
      </c>
      <c r="H436" s="15" t="s">
        <v>361</v>
      </c>
      <c r="I436" s="15" t="s">
        <v>362</v>
      </c>
      <c r="J436" s="15"/>
      <c r="K436" s="15" t="s">
        <v>1513</v>
      </c>
      <c r="L436" s="15" t="s">
        <v>1614</v>
      </c>
      <c r="M436" s="16"/>
      <c r="N436" s="15" t="s">
        <v>1621</v>
      </c>
      <c r="O436" s="18" t="s">
        <v>1622</v>
      </c>
      <c r="P436" s="18"/>
      <c r="Q436" s="18"/>
    </row>
    <row r="437" spans="1:17" ht="70.150000000000006" customHeight="1">
      <c r="A437" s="5">
        <v>436</v>
      </c>
      <c r="B437" s="49" t="s">
        <v>1948</v>
      </c>
      <c r="C437" s="5" t="s">
        <v>0</v>
      </c>
      <c r="D437" s="7" t="s">
        <v>626</v>
      </c>
      <c r="E437" s="5" t="s">
        <v>304</v>
      </c>
      <c r="F437" s="5" t="s">
        <v>1226</v>
      </c>
      <c r="G437" s="5">
        <v>5.4580000000000002</v>
      </c>
      <c r="H437" s="5" t="s">
        <v>361</v>
      </c>
      <c r="I437" s="5" t="s">
        <v>362</v>
      </c>
      <c r="J437" s="39"/>
      <c r="K437" s="74" t="s">
        <v>2462</v>
      </c>
      <c r="L437" s="5"/>
      <c r="M437" s="12"/>
      <c r="N437" s="9"/>
      <c r="O437" s="14"/>
      <c r="P437" s="14"/>
      <c r="Q437" s="14"/>
    </row>
    <row r="438" spans="1:17" ht="70.150000000000006" customHeight="1">
      <c r="A438" s="15">
        <v>437</v>
      </c>
      <c r="B438" s="15" t="s">
        <v>1948</v>
      </c>
      <c r="C438" s="15" t="s">
        <v>12</v>
      </c>
      <c r="D438" s="15" t="s">
        <v>626</v>
      </c>
      <c r="E438" s="15" t="s">
        <v>541</v>
      </c>
      <c r="F438" s="15" t="s">
        <v>1227</v>
      </c>
      <c r="G438" s="15">
        <v>5.23</v>
      </c>
      <c r="H438" s="15" t="s">
        <v>361</v>
      </c>
      <c r="I438" s="15" t="s">
        <v>362</v>
      </c>
      <c r="J438" s="15"/>
      <c r="K438" s="15" t="s">
        <v>1691</v>
      </c>
      <c r="L438" s="15" t="s">
        <v>1710</v>
      </c>
      <c r="M438" s="16">
        <v>0.51041666666666663</v>
      </c>
      <c r="N438" s="17">
        <v>45994</v>
      </c>
      <c r="O438" s="18" t="s">
        <v>1700</v>
      </c>
      <c r="P438" s="18"/>
      <c r="Q438" s="18"/>
    </row>
    <row r="439" spans="1:17" ht="70.150000000000006" customHeight="1">
      <c r="A439" s="15">
        <v>438</v>
      </c>
      <c r="B439" s="15" t="s">
        <v>1948</v>
      </c>
      <c r="C439" s="15" t="s">
        <v>2</v>
      </c>
      <c r="D439" s="15" t="s">
        <v>626</v>
      </c>
      <c r="E439" s="15" t="s">
        <v>131</v>
      </c>
      <c r="F439" s="15" t="s">
        <v>1228</v>
      </c>
      <c r="G439" s="15">
        <v>6.3220000000000001</v>
      </c>
      <c r="H439" s="15" t="s">
        <v>361</v>
      </c>
      <c r="I439" s="15" t="s">
        <v>362</v>
      </c>
      <c r="J439" s="15"/>
      <c r="K439" s="15" t="s">
        <v>1408</v>
      </c>
      <c r="L439" s="15" t="s">
        <v>1421</v>
      </c>
      <c r="M439" s="16"/>
      <c r="N439" s="17">
        <v>45986</v>
      </c>
      <c r="O439" s="15" t="s">
        <v>1423</v>
      </c>
      <c r="P439" s="15" t="s">
        <v>1423</v>
      </c>
      <c r="Q439" s="18"/>
    </row>
    <row r="440" spans="1:17" ht="70.150000000000006" customHeight="1">
      <c r="A440" s="5">
        <v>439</v>
      </c>
      <c r="B440" s="49" t="s">
        <v>1948</v>
      </c>
      <c r="C440" s="5" t="s">
        <v>10</v>
      </c>
      <c r="D440" s="7" t="s">
        <v>626</v>
      </c>
      <c r="E440" s="5" t="s">
        <v>542</v>
      </c>
      <c r="F440" s="5" t="s">
        <v>1229</v>
      </c>
      <c r="G440" s="5">
        <v>5.3879999999999999</v>
      </c>
      <c r="H440" s="5" t="s">
        <v>361</v>
      </c>
      <c r="I440" s="5" t="s">
        <v>362</v>
      </c>
      <c r="J440" s="39"/>
      <c r="K440" s="8" t="s">
        <v>1348</v>
      </c>
      <c r="L440" s="5"/>
      <c r="M440" s="12"/>
      <c r="N440" s="9"/>
      <c r="O440" s="14"/>
      <c r="P440" s="14"/>
      <c r="Q440" s="14"/>
    </row>
    <row r="441" spans="1:17" ht="70.150000000000006" customHeight="1">
      <c r="A441" s="5">
        <v>440</v>
      </c>
      <c r="B441" s="49" t="s">
        <v>1948</v>
      </c>
      <c r="C441" s="5" t="s">
        <v>10</v>
      </c>
      <c r="D441" s="7" t="s">
        <v>626</v>
      </c>
      <c r="E441" s="5" t="s">
        <v>250</v>
      </c>
      <c r="F441" s="5" t="s">
        <v>1230</v>
      </c>
      <c r="G441" s="5" t="s">
        <v>6</v>
      </c>
      <c r="H441" s="5" t="s">
        <v>363</v>
      </c>
      <c r="I441" s="10" t="s">
        <v>764</v>
      </c>
      <c r="J441" s="14" t="s">
        <v>1760</v>
      </c>
      <c r="K441" s="8" t="s">
        <v>1348</v>
      </c>
      <c r="L441" s="5"/>
      <c r="M441" s="12"/>
      <c r="N441" s="9"/>
      <c r="O441" s="14"/>
      <c r="P441" s="14"/>
      <c r="Q441" s="14"/>
    </row>
    <row r="442" spans="1:17" ht="70.150000000000006" customHeight="1">
      <c r="A442" s="52">
        <v>441</v>
      </c>
      <c r="B442" s="52" t="s">
        <v>1948</v>
      </c>
      <c r="C442" s="52" t="s">
        <v>100</v>
      </c>
      <c r="D442" s="52" t="s">
        <v>626</v>
      </c>
      <c r="E442" s="52" t="s">
        <v>328</v>
      </c>
      <c r="F442" s="52" t="s">
        <v>1231</v>
      </c>
      <c r="G442" s="52">
        <v>6.8849999999999998</v>
      </c>
      <c r="H442" s="52" t="s">
        <v>361</v>
      </c>
      <c r="I442" s="52" t="s">
        <v>362</v>
      </c>
      <c r="J442" s="52"/>
      <c r="K442" s="52" t="s">
        <v>2072</v>
      </c>
      <c r="L442" s="52" t="s">
        <v>2019</v>
      </c>
      <c r="M442" s="56">
        <v>0.66666666666666663</v>
      </c>
      <c r="N442" s="53">
        <v>45996</v>
      </c>
      <c r="O442" s="54" t="s">
        <v>2013</v>
      </c>
      <c r="P442" s="54" t="s">
        <v>2073</v>
      </c>
      <c r="Q442" s="24" t="s">
        <v>1429</v>
      </c>
    </row>
    <row r="443" spans="1:17" ht="70.150000000000006" customHeight="1">
      <c r="A443" s="5">
        <v>442</v>
      </c>
      <c r="B443" s="49" t="s">
        <v>1948</v>
      </c>
      <c r="C443" s="5" t="s">
        <v>0</v>
      </c>
      <c r="D443" s="7" t="s">
        <v>626</v>
      </c>
      <c r="E443" s="5" t="s">
        <v>543</v>
      </c>
      <c r="F443" s="5" t="s">
        <v>1232</v>
      </c>
      <c r="G443" s="5">
        <v>9.7789999999999999</v>
      </c>
      <c r="H443" s="5" t="s">
        <v>361</v>
      </c>
      <c r="I443" s="5" t="s">
        <v>362</v>
      </c>
      <c r="J443" s="39"/>
      <c r="K443" s="74" t="s">
        <v>2462</v>
      </c>
      <c r="L443" s="5"/>
      <c r="M443" s="12"/>
      <c r="N443" s="9"/>
      <c r="O443" s="14"/>
      <c r="P443" s="14"/>
      <c r="Q443" s="14"/>
    </row>
    <row r="444" spans="1:17" ht="70.150000000000006" customHeight="1">
      <c r="A444" s="15">
        <v>443</v>
      </c>
      <c r="B444" s="15" t="s">
        <v>1948</v>
      </c>
      <c r="C444" s="15" t="s">
        <v>0</v>
      </c>
      <c r="D444" s="15" t="s">
        <v>626</v>
      </c>
      <c r="E444" s="15" t="s">
        <v>189</v>
      </c>
      <c r="F444" s="15" t="s">
        <v>1233</v>
      </c>
      <c r="G444" s="15">
        <v>16.468</v>
      </c>
      <c r="H444" s="15" t="s">
        <v>361</v>
      </c>
      <c r="I444" s="15" t="s">
        <v>362</v>
      </c>
      <c r="J444" s="15"/>
      <c r="K444" s="15" t="s">
        <v>1718</v>
      </c>
      <c r="L444" s="15" t="s">
        <v>1719</v>
      </c>
      <c r="M444" s="16"/>
      <c r="N444" s="17">
        <v>45995</v>
      </c>
      <c r="O444" s="18" t="s">
        <v>1724</v>
      </c>
      <c r="P444" s="18"/>
      <c r="Q444" s="18"/>
    </row>
    <row r="445" spans="1:17" ht="70.150000000000006" customHeight="1">
      <c r="A445" s="15">
        <v>444</v>
      </c>
      <c r="B445" s="15" t="s">
        <v>1948</v>
      </c>
      <c r="C445" s="15" t="s">
        <v>12</v>
      </c>
      <c r="D445" s="15" t="s">
        <v>626</v>
      </c>
      <c r="E445" s="15" t="s">
        <v>544</v>
      </c>
      <c r="F445" s="15" t="s">
        <v>1234</v>
      </c>
      <c r="G445" s="15">
        <v>6.3780000000000001</v>
      </c>
      <c r="H445" s="15" t="s">
        <v>361</v>
      </c>
      <c r="I445" s="15" t="s">
        <v>362</v>
      </c>
      <c r="J445" s="15"/>
      <c r="K445" s="15" t="s">
        <v>1691</v>
      </c>
      <c r="L445" s="15" t="s">
        <v>1717</v>
      </c>
      <c r="M445" s="16">
        <v>0.51041666666666663</v>
      </c>
      <c r="N445" s="17">
        <v>45995</v>
      </c>
      <c r="O445" s="18" t="s">
        <v>1701</v>
      </c>
      <c r="P445" s="18"/>
      <c r="Q445" s="18"/>
    </row>
    <row r="446" spans="1:17" ht="70.150000000000006" customHeight="1">
      <c r="A446" s="15">
        <v>445</v>
      </c>
      <c r="B446" s="15" t="s">
        <v>1948</v>
      </c>
      <c r="C446" s="15" t="s">
        <v>0</v>
      </c>
      <c r="D446" s="15" t="s">
        <v>626</v>
      </c>
      <c r="E446" s="15" t="s">
        <v>545</v>
      </c>
      <c r="F446" s="15" t="s">
        <v>1235</v>
      </c>
      <c r="G446" s="15">
        <v>7.48</v>
      </c>
      <c r="H446" s="15" t="s">
        <v>361</v>
      </c>
      <c r="I446" s="15" t="s">
        <v>362</v>
      </c>
      <c r="J446" s="15"/>
      <c r="K446" s="15" t="s">
        <v>1718</v>
      </c>
      <c r="L446" s="15" t="s">
        <v>1719</v>
      </c>
      <c r="M446" s="16"/>
      <c r="N446" s="17">
        <v>45995</v>
      </c>
      <c r="O446" s="18" t="s">
        <v>1724</v>
      </c>
      <c r="P446" s="18"/>
      <c r="Q446" s="18"/>
    </row>
    <row r="447" spans="1:17" ht="70.150000000000006" customHeight="1">
      <c r="A447" s="5">
        <v>446</v>
      </c>
      <c r="B447" s="49" t="s">
        <v>1948</v>
      </c>
      <c r="C447" s="5" t="s">
        <v>2</v>
      </c>
      <c r="D447" s="7" t="s">
        <v>626</v>
      </c>
      <c r="E447" s="5" t="s">
        <v>546</v>
      </c>
      <c r="F447" s="5" t="s">
        <v>1236</v>
      </c>
      <c r="G447" s="5">
        <v>6.3280000000000003</v>
      </c>
      <c r="H447" s="5" t="s">
        <v>361</v>
      </c>
      <c r="I447" s="5" t="s">
        <v>362</v>
      </c>
      <c r="J447" s="39"/>
      <c r="K447" s="48" t="s">
        <v>1730</v>
      </c>
      <c r="L447" s="31" t="s">
        <v>2116</v>
      </c>
      <c r="M447" s="12"/>
      <c r="N447" s="9"/>
      <c r="O447" s="14"/>
      <c r="P447" s="14"/>
      <c r="Q447" s="14"/>
    </row>
    <row r="448" spans="1:17" ht="70.150000000000006" customHeight="1">
      <c r="A448" s="5">
        <v>447</v>
      </c>
      <c r="B448" s="49" t="s">
        <v>1948</v>
      </c>
      <c r="C448" s="5" t="s">
        <v>13</v>
      </c>
      <c r="D448" s="7" t="s">
        <v>626</v>
      </c>
      <c r="E448" s="5" t="s">
        <v>285</v>
      </c>
      <c r="F448" s="5" t="s">
        <v>1237</v>
      </c>
      <c r="G448" s="5">
        <v>6.2309999999999999</v>
      </c>
      <c r="H448" s="5" t="s">
        <v>361</v>
      </c>
      <c r="I448" s="5" t="s">
        <v>362</v>
      </c>
      <c r="J448" s="39"/>
      <c r="K448" s="74" t="s">
        <v>2469</v>
      </c>
      <c r="L448" s="5"/>
      <c r="M448" s="12"/>
      <c r="N448" s="9"/>
      <c r="O448" s="14"/>
      <c r="P448" s="14"/>
      <c r="Q448" s="14"/>
    </row>
    <row r="449" spans="1:17" ht="70.150000000000006" customHeight="1">
      <c r="A449" s="15">
        <v>448</v>
      </c>
      <c r="B449" s="15" t="s">
        <v>1948</v>
      </c>
      <c r="C449" s="15" t="s">
        <v>9</v>
      </c>
      <c r="D449" s="15" t="s">
        <v>626</v>
      </c>
      <c r="E449" s="15" t="s">
        <v>547</v>
      </c>
      <c r="F449" s="15" t="s">
        <v>1238</v>
      </c>
      <c r="G449" s="15">
        <v>5.0839999999999996</v>
      </c>
      <c r="H449" s="15" t="s">
        <v>361</v>
      </c>
      <c r="I449" s="15" t="s">
        <v>362</v>
      </c>
      <c r="J449" s="15"/>
      <c r="K449" s="15" t="s">
        <v>1398</v>
      </c>
      <c r="L449" s="15"/>
      <c r="M449" s="16" t="s">
        <v>1377</v>
      </c>
      <c r="N449" s="17">
        <v>45985</v>
      </c>
      <c r="O449" s="18" t="s">
        <v>1399</v>
      </c>
      <c r="P449" s="18"/>
      <c r="Q449" s="18"/>
    </row>
    <row r="450" spans="1:17" ht="70.150000000000006" customHeight="1">
      <c r="A450" s="15">
        <v>449</v>
      </c>
      <c r="B450" s="15" t="s">
        <v>1948</v>
      </c>
      <c r="C450" s="15" t="s">
        <v>9</v>
      </c>
      <c r="D450" s="15" t="s">
        <v>626</v>
      </c>
      <c r="E450" s="15" t="s">
        <v>548</v>
      </c>
      <c r="F450" s="15" t="s">
        <v>1239</v>
      </c>
      <c r="G450" s="15">
        <v>5.3310000000000004</v>
      </c>
      <c r="H450" s="15" t="s">
        <v>361</v>
      </c>
      <c r="I450" s="15" t="s">
        <v>362</v>
      </c>
      <c r="J450" s="15"/>
      <c r="K450" s="15" t="s">
        <v>1398</v>
      </c>
      <c r="L450" s="15"/>
      <c r="M450" s="16" t="s">
        <v>1384</v>
      </c>
      <c r="N450" s="17">
        <v>45985</v>
      </c>
      <c r="O450" s="18" t="s">
        <v>1400</v>
      </c>
      <c r="P450" s="18"/>
      <c r="Q450" s="18"/>
    </row>
    <row r="451" spans="1:17" ht="70.150000000000006" customHeight="1">
      <c r="A451" s="15">
        <v>450</v>
      </c>
      <c r="B451" s="15" t="s">
        <v>1948</v>
      </c>
      <c r="C451" s="15" t="s">
        <v>0</v>
      </c>
      <c r="D451" s="15" t="s">
        <v>626</v>
      </c>
      <c r="E451" s="15" t="s">
        <v>267</v>
      </c>
      <c r="F451" s="15" t="s">
        <v>1240</v>
      </c>
      <c r="G451" s="15">
        <v>35.228000000000002</v>
      </c>
      <c r="H451" s="15" t="s">
        <v>361</v>
      </c>
      <c r="I451" s="15" t="s">
        <v>362</v>
      </c>
      <c r="J451" s="15"/>
      <c r="K451" s="15" t="s">
        <v>1725</v>
      </c>
      <c r="L451" s="15" t="s">
        <v>1726</v>
      </c>
      <c r="M451" s="16"/>
      <c r="N451" s="17">
        <v>45995</v>
      </c>
      <c r="O451" s="18" t="s">
        <v>1727</v>
      </c>
      <c r="P451" s="18"/>
      <c r="Q451" s="18"/>
    </row>
    <row r="452" spans="1:17" ht="70.150000000000006" customHeight="1">
      <c r="A452" s="15">
        <v>451</v>
      </c>
      <c r="B452" s="15" t="s">
        <v>1948</v>
      </c>
      <c r="C452" s="15" t="s">
        <v>0</v>
      </c>
      <c r="D452" s="15" t="s">
        <v>626</v>
      </c>
      <c r="E452" s="15" t="s">
        <v>549</v>
      </c>
      <c r="F452" s="15" t="s">
        <v>1241</v>
      </c>
      <c r="G452" s="15">
        <v>18.670000000000002</v>
      </c>
      <c r="H452" s="15" t="s">
        <v>361</v>
      </c>
      <c r="I452" s="15" t="s">
        <v>362</v>
      </c>
      <c r="J452" s="15"/>
      <c r="K452" s="15" t="s">
        <v>1725</v>
      </c>
      <c r="L452" s="15" t="s">
        <v>1726</v>
      </c>
      <c r="M452" s="16"/>
      <c r="N452" s="17">
        <v>45995</v>
      </c>
      <c r="O452" s="18" t="s">
        <v>1727</v>
      </c>
      <c r="P452" s="18"/>
      <c r="Q452" s="18"/>
    </row>
    <row r="453" spans="1:17" ht="70.150000000000006" customHeight="1">
      <c r="A453" s="15">
        <v>452</v>
      </c>
      <c r="B453" s="15" t="s">
        <v>1948</v>
      </c>
      <c r="C453" s="15" t="s">
        <v>9</v>
      </c>
      <c r="D453" s="15" t="s">
        <v>626</v>
      </c>
      <c r="E453" s="15" t="s">
        <v>550</v>
      </c>
      <c r="F453" s="15" t="s">
        <v>1242</v>
      </c>
      <c r="G453" s="15">
        <v>4.2850000000000001</v>
      </c>
      <c r="H453" s="15" t="s">
        <v>363</v>
      </c>
      <c r="I453" s="19" t="s">
        <v>765</v>
      </c>
      <c r="J453" s="15"/>
      <c r="K453" s="15" t="s">
        <v>1401</v>
      </c>
      <c r="L453" s="15"/>
      <c r="M453" s="16" t="s">
        <v>1402</v>
      </c>
      <c r="N453" s="17">
        <v>45985</v>
      </c>
      <c r="O453" s="18" t="s">
        <v>1403</v>
      </c>
      <c r="P453" s="18"/>
      <c r="Q453" s="18"/>
    </row>
    <row r="454" spans="1:17" ht="70.150000000000006" customHeight="1">
      <c r="A454" s="5">
        <v>453</v>
      </c>
      <c r="B454" s="49" t="s">
        <v>1948</v>
      </c>
      <c r="C454" s="5" t="s">
        <v>0</v>
      </c>
      <c r="D454" s="7" t="s">
        <v>626</v>
      </c>
      <c r="E454" s="5" t="s">
        <v>551</v>
      </c>
      <c r="F454" s="5" t="s">
        <v>1243</v>
      </c>
      <c r="G454" s="5">
        <v>6.702</v>
      </c>
      <c r="H454" s="5" t="s">
        <v>361</v>
      </c>
      <c r="I454" s="5" t="s">
        <v>362</v>
      </c>
      <c r="J454" s="39"/>
      <c r="K454" s="74" t="s">
        <v>2462</v>
      </c>
      <c r="L454" s="5"/>
      <c r="M454" s="12"/>
      <c r="N454" s="9"/>
      <c r="O454" s="14"/>
      <c r="P454" s="14"/>
      <c r="Q454" s="14"/>
    </row>
    <row r="455" spans="1:17" ht="70.150000000000006" customHeight="1">
      <c r="A455" s="15">
        <v>454</v>
      </c>
      <c r="B455" s="15" t="s">
        <v>1948</v>
      </c>
      <c r="C455" s="15" t="s">
        <v>15</v>
      </c>
      <c r="D455" s="15" t="s">
        <v>626</v>
      </c>
      <c r="E455" s="15" t="s">
        <v>312</v>
      </c>
      <c r="F455" s="15" t="s">
        <v>1244</v>
      </c>
      <c r="G455" s="15">
        <v>7.1390000000000002</v>
      </c>
      <c r="H455" s="15" t="s">
        <v>361</v>
      </c>
      <c r="I455" s="15" t="s">
        <v>362</v>
      </c>
      <c r="J455" s="15"/>
      <c r="K455" s="15" t="s">
        <v>1589</v>
      </c>
      <c r="L455" s="15" t="s">
        <v>1590</v>
      </c>
      <c r="M455" s="16" t="s">
        <v>1591</v>
      </c>
      <c r="N455" s="16" t="s">
        <v>1592</v>
      </c>
      <c r="O455" s="25" t="s">
        <v>1593</v>
      </c>
      <c r="P455" s="18" t="s">
        <v>1572</v>
      </c>
      <c r="Q455" s="24" t="s">
        <v>1429</v>
      </c>
    </row>
    <row r="456" spans="1:17" ht="70.150000000000006" customHeight="1">
      <c r="A456" s="15">
        <v>455</v>
      </c>
      <c r="B456" s="15" t="s">
        <v>1948</v>
      </c>
      <c r="C456" s="15" t="s">
        <v>0</v>
      </c>
      <c r="D456" s="15" t="s">
        <v>626</v>
      </c>
      <c r="E456" s="15" t="s">
        <v>149</v>
      </c>
      <c r="F456" s="15" t="s">
        <v>1245</v>
      </c>
      <c r="G456" s="15">
        <v>14.327999999999999</v>
      </c>
      <c r="H456" s="15" t="s">
        <v>361</v>
      </c>
      <c r="I456" s="15" t="s">
        <v>362</v>
      </c>
      <c r="J456" s="15"/>
      <c r="K456" s="15" t="s">
        <v>1370</v>
      </c>
      <c r="L456" s="15" t="s">
        <v>1371</v>
      </c>
      <c r="M456" s="16">
        <v>0.58333333333333337</v>
      </c>
      <c r="N456" s="17">
        <v>45985</v>
      </c>
      <c r="O456" s="18" t="s">
        <v>1372</v>
      </c>
      <c r="P456" s="18"/>
      <c r="Q456" s="18"/>
    </row>
    <row r="457" spans="1:17" ht="70.150000000000006" customHeight="1">
      <c r="A457" s="15">
        <v>456</v>
      </c>
      <c r="B457" s="15" t="s">
        <v>1948</v>
      </c>
      <c r="C457" s="15" t="s">
        <v>12</v>
      </c>
      <c r="D457" s="15" t="s">
        <v>626</v>
      </c>
      <c r="E457" s="15" t="s">
        <v>552</v>
      </c>
      <c r="F457" s="15" t="s">
        <v>1246</v>
      </c>
      <c r="G457" s="15">
        <v>6.1820000000000004</v>
      </c>
      <c r="H457" s="15" t="s">
        <v>361</v>
      </c>
      <c r="I457" s="15" t="s">
        <v>362</v>
      </c>
      <c r="J457" s="15"/>
      <c r="K457" s="15" t="s">
        <v>1691</v>
      </c>
      <c r="L457" s="15" t="s">
        <v>1715</v>
      </c>
      <c r="M457" s="16">
        <v>0.51041666666666663</v>
      </c>
      <c r="N457" s="17">
        <v>45995</v>
      </c>
      <c r="O457" s="18" t="s">
        <v>1700</v>
      </c>
      <c r="P457" s="18"/>
      <c r="Q457" s="18"/>
    </row>
    <row r="458" spans="1:17" ht="70.150000000000006" customHeight="1">
      <c r="A458" s="15">
        <v>457</v>
      </c>
      <c r="B458" s="15" t="s">
        <v>1948</v>
      </c>
      <c r="C458" s="15" t="s">
        <v>12</v>
      </c>
      <c r="D458" s="15" t="s">
        <v>626</v>
      </c>
      <c r="E458" s="15" t="s">
        <v>553</v>
      </c>
      <c r="F458" s="15" t="s">
        <v>1247</v>
      </c>
      <c r="G458" s="15">
        <v>3.8780000000000001</v>
      </c>
      <c r="H458" s="15" t="s">
        <v>363</v>
      </c>
      <c r="I458" s="19" t="s">
        <v>766</v>
      </c>
      <c r="J458" s="15"/>
      <c r="K458" s="15" t="s">
        <v>1691</v>
      </c>
      <c r="L458" s="15" t="s">
        <v>1692</v>
      </c>
      <c r="M458" s="16">
        <v>0.51041666666666663</v>
      </c>
      <c r="N458" s="17">
        <v>45995</v>
      </c>
      <c r="O458" s="18" t="s">
        <v>1716</v>
      </c>
      <c r="P458" s="18"/>
      <c r="Q458" s="18"/>
    </row>
    <row r="459" spans="1:17" ht="70.150000000000006" customHeight="1">
      <c r="A459" s="15">
        <v>458</v>
      </c>
      <c r="B459" s="15" t="s">
        <v>1948</v>
      </c>
      <c r="C459" s="15" t="s">
        <v>12</v>
      </c>
      <c r="D459" s="15" t="s">
        <v>626</v>
      </c>
      <c r="E459" s="15" t="s">
        <v>554</v>
      </c>
      <c r="F459" s="15" t="s">
        <v>1248</v>
      </c>
      <c r="G459" s="15">
        <v>17.242999999999999</v>
      </c>
      <c r="H459" s="15" t="s">
        <v>361</v>
      </c>
      <c r="I459" s="15" t="s">
        <v>362</v>
      </c>
      <c r="J459" s="15"/>
      <c r="K459" s="15" t="s">
        <v>1691</v>
      </c>
      <c r="L459" s="15" t="s">
        <v>1692</v>
      </c>
      <c r="M459" s="16">
        <v>0.51041666666666663</v>
      </c>
      <c r="N459" s="17">
        <v>45995</v>
      </c>
      <c r="O459" s="18" t="s">
        <v>1701</v>
      </c>
      <c r="P459" s="18"/>
      <c r="Q459" s="18"/>
    </row>
    <row r="460" spans="1:17" ht="70.150000000000006" customHeight="1">
      <c r="A460" s="52">
        <v>459</v>
      </c>
      <c r="B460" s="52" t="s">
        <v>1948</v>
      </c>
      <c r="C460" s="52" t="s">
        <v>1</v>
      </c>
      <c r="D460" s="52" t="s">
        <v>626</v>
      </c>
      <c r="E460" s="52" t="s">
        <v>555</v>
      </c>
      <c r="F460" s="52" t="s">
        <v>1249</v>
      </c>
      <c r="G460" s="52">
        <v>5.5289999999999999</v>
      </c>
      <c r="H460" s="52" t="s">
        <v>361</v>
      </c>
      <c r="I460" s="52" t="s">
        <v>362</v>
      </c>
      <c r="J460" s="52"/>
      <c r="K460" s="52" t="s">
        <v>1348</v>
      </c>
      <c r="L460" s="52" t="s">
        <v>2074</v>
      </c>
      <c r="M460" s="56" t="s">
        <v>1983</v>
      </c>
      <c r="N460" s="53">
        <v>45996</v>
      </c>
      <c r="O460" s="54" t="s">
        <v>1984</v>
      </c>
      <c r="P460" s="54"/>
      <c r="Q460" s="54"/>
    </row>
    <row r="461" spans="1:17" ht="70.150000000000006" customHeight="1">
      <c r="A461" s="52">
        <v>460</v>
      </c>
      <c r="B461" s="52" t="s">
        <v>1948</v>
      </c>
      <c r="C461" s="52" t="s">
        <v>2</v>
      </c>
      <c r="D461" s="52" t="s">
        <v>626</v>
      </c>
      <c r="E461" s="52" t="s">
        <v>556</v>
      </c>
      <c r="F461" s="52" t="s">
        <v>1250</v>
      </c>
      <c r="G461" s="52">
        <v>6.2309999999999999</v>
      </c>
      <c r="H461" s="52" t="s">
        <v>361</v>
      </c>
      <c r="I461" s="52" t="s">
        <v>362</v>
      </c>
      <c r="J461" s="52"/>
      <c r="K461" s="52" t="s">
        <v>1730</v>
      </c>
      <c r="L461" s="52" t="s">
        <v>2360</v>
      </c>
      <c r="M461" s="56">
        <v>0.58333333333333337</v>
      </c>
      <c r="N461" s="53">
        <v>46008</v>
      </c>
      <c r="O461" s="54" t="s">
        <v>2361</v>
      </c>
      <c r="P461" s="54"/>
      <c r="Q461" s="54"/>
    </row>
    <row r="462" spans="1:17" ht="70.150000000000006" customHeight="1">
      <c r="A462" s="15">
        <v>461</v>
      </c>
      <c r="B462" s="15" t="s">
        <v>1948</v>
      </c>
      <c r="C462" s="15" t="s">
        <v>0</v>
      </c>
      <c r="D462" s="15" t="s">
        <v>626</v>
      </c>
      <c r="E462" s="15" t="s">
        <v>557</v>
      </c>
      <c r="F462" s="15" t="s">
        <v>1251</v>
      </c>
      <c r="G462" s="15">
        <v>15.723000000000001</v>
      </c>
      <c r="H462" s="15" t="s">
        <v>361</v>
      </c>
      <c r="I462" s="15" t="s">
        <v>362</v>
      </c>
      <c r="J462" s="15"/>
      <c r="K462" s="15" t="s">
        <v>1513</v>
      </c>
      <c r="L462" s="15" t="s">
        <v>1614</v>
      </c>
      <c r="M462" s="16"/>
      <c r="N462" s="15" t="s">
        <v>1624</v>
      </c>
      <c r="O462" s="18" t="s">
        <v>1625</v>
      </c>
      <c r="P462" s="18"/>
      <c r="Q462" s="18"/>
    </row>
    <row r="463" spans="1:17" ht="70.150000000000006" customHeight="1">
      <c r="A463" s="52">
        <v>462</v>
      </c>
      <c r="B463" s="52" t="s">
        <v>1948</v>
      </c>
      <c r="C463" s="52" t="s">
        <v>0</v>
      </c>
      <c r="D463" s="52" t="s">
        <v>626</v>
      </c>
      <c r="E463" s="52" t="s">
        <v>357</v>
      </c>
      <c r="F463" s="52" t="s">
        <v>1252</v>
      </c>
      <c r="G463" s="52">
        <v>23.83</v>
      </c>
      <c r="H463" s="52" t="s">
        <v>361</v>
      </c>
      <c r="I463" s="52" t="s">
        <v>362</v>
      </c>
      <c r="J463" s="52"/>
      <c r="K463" s="52" t="s">
        <v>2075</v>
      </c>
      <c r="L463" s="52" t="s">
        <v>2076</v>
      </c>
      <c r="M463" s="54"/>
      <c r="N463" s="61">
        <v>45999</v>
      </c>
      <c r="O463" s="54" t="s">
        <v>2077</v>
      </c>
      <c r="P463" s="54" t="s">
        <v>2078</v>
      </c>
      <c r="Q463" s="54"/>
    </row>
    <row r="464" spans="1:17" ht="70.150000000000006" customHeight="1">
      <c r="A464" s="52">
        <v>463</v>
      </c>
      <c r="B464" s="52" t="s">
        <v>1948</v>
      </c>
      <c r="C464" s="52" t="s">
        <v>8</v>
      </c>
      <c r="D464" s="52" t="s">
        <v>626</v>
      </c>
      <c r="E464" s="52" t="s">
        <v>298</v>
      </c>
      <c r="F464" s="52" t="s">
        <v>1253</v>
      </c>
      <c r="G464" s="52">
        <v>9.2769999999999992</v>
      </c>
      <c r="H464" s="52" t="s">
        <v>361</v>
      </c>
      <c r="I464" s="52" t="s">
        <v>362</v>
      </c>
      <c r="J464" s="52"/>
      <c r="K464" s="52" t="s">
        <v>1348</v>
      </c>
      <c r="L464" s="52" t="s">
        <v>2362</v>
      </c>
      <c r="M464" s="56"/>
      <c r="N464" s="53">
        <v>46007</v>
      </c>
      <c r="O464" s="54" t="s">
        <v>2363</v>
      </c>
      <c r="P464" s="54"/>
      <c r="Q464" s="54"/>
    </row>
    <row r="465" spans="1:17" ht="70.150000000000006" customHeight="1">
      <c r="A465" s="52">
        <v>464</v>
      </c>
      <c r="B465" s="52" t="s">
        <v>1948</v>
      </c>
      <c r="C465" s="52" t="s">
        <v>8</v>
      </c>
      <c r="D465" s="52" t="s">
        <v>626</v>
      </c>
      <c r="E465" s="52" t="s">
        <v>297</v>
      </c>
      <c r="F465" s="52" t="s">
        <v>1254</v>
      </c>
      <c r="G465" s="52">
        <v>12.459</v>
      </c>
      <c r="H465" s="52" t="s">
        <v>361</v>
      </c>
      <c r="I465" s="52" t="s">
        <v>362</v>
      </c>
      <c r="J465" s="52"/>
      <c r="K465" s="52" t="s">
        <v>1348</v>
      </c>
      <c r="L465" s="52" t="s">
        <v>2362</v>
      </c>
      <c r="M465" s="56"/>
      <c r="N465" s="53">
        <v>46007</v>
      </c>
      <c r="O465" s="54" t="s">
        <v>2249</v>
      </c>
      <c r="P465" s="54"/>
      <c r="Q465" s="54"/>
    </row>
    <row r="466" spans="1:17" ht="70.150000000000006" customHeight="1">
      <c r="A466" s="15">
        <v>465</v>
      </c>
      <c r="B466" s="15" t="s">
        <v>1948</v>
      </c>
      <c r="C466" s="15" t="s">
        <v>2</v>
      </c>
      <c r="D466" s="15" t="s">
        <v>626</v>
      </c>
      <c r="E466" s="15" t="s">
        <v>253</v>
      </c>
      <c r="F466" s="15" t="s">
        <v>1255</v>
      </c>
      <c r="G466" s="15">
        <v>9.6649999999999991</v>
      </c>
      <c r="H466" s="15" t="s">
        <v>361</v>
      </c>
      <c r="I466" s="15" t="s">
        <v>362</v>
      </c>
      <c r="J466" s="15"/>
      <c r="K466" s="15" t="s">
        <v>1408</v>
      </c>
      <c r="L466" s="15" t="s">
        <v>1409</v>
      </c>
      <c r="M466" s="16"/>
      <c r="N466" s="17">
        <v>45986</v>
      </c>
      <c r="O466" s="18" t="s">
        <v>1410</v>
      </c>
      <c r="P466" s="18"/>
      <c r="Q466" s="18"/>
    </row>
    <row r="467" spans="1:17" ht="70.150000000000006" customHeight="1">
      <c r="A467" s="15">
        <v>466</v>
      </c>
      <c r="B467" s="15" t="s">
        <v>1948</v>
      </c>
      <c r="C467" s="15" t="s">
        <v>0</v>
      </c>
      <c r="D467" s="15" t="s">
        <v>626</v>
      </c>
      <c r="E467" s="15" t="s">
        <v>127</v>
      </c>
      <c r="F467" s="15" t="s">
        <v>1256</v>
      </c>
      <c r="G467" s="15">
        <v>4.12</v>
      </c>
      <c r="H467" s="15" t="s">
        <v>363</v>
      </c>
      <c r="I467" s="19" t="s">
        <v>767</v>
      </c>
      <c r="J467" s="15"/>
      <c r="K467" s="15" t="s">
        <v>1367</v>
      </c>
      <c r="L467" s="15" t="s">
        <v>1754</v>
      </c>
      <c r="M467" s="16">
        <v>0.6972222222222223</v>
      </c>
      <c r="N467" s="17">
        <v>45995</v>
      </c>
      <c r="O467" s="18" t="s">
        <v>1720</v>
      </c>
      <c r="P467" s="18"/>
      <c r="Q467" s="18"/>
    </row>
    <row r="468" spans="1:17" ht="70.150000000000006" customHeight="1">
      <c r="A468" s="15">
        <v>467</v>
      </c>
      <c r="B468" s="15" t="s">
        <v>1948</v>
      </c>
      <c r="C468" s="15" t="s">
        <v>0</v>
      </c>
      <c r="D468" s="15" t="s">
        <v>626</v>
      </c>
      <c r="E468" s="15" t="s">
        <v>558</v>
      </c>
      <c r="F468" s="15" t="s">
        <v>1257</v>
      </c>
      <c r="G468" s="15">
        <v>19.202000000000002</v>
      </c>
      <c r="H468" s="15" t="s">
        <v>361</v>
      </c>
      <c r="I468" s="15" t="s">
        <v>362</v>
      </c>
      <c r="J468" s="15"/>
      <c r="K468" s="18" t="s">
        <v>1513</v>
      </c>
      <c r="L468" s="18" t="s">
        <v>1514</v>
      </c>
      <c r="M468" s="33" t="s">
        <v>1518</v>
      </c>
      <c r="N468" s="34">
        <v>45986</v>
      </c>
      <c r="O468" s="36" t="s">
        <v>1520</v>
      </c>
      <c r="P468" s="18"/>
      <c r="Q468" s="18"/>
    </row>
    <row r="469" spans="1:17" ht="70.150000000000006" customHeight="1">
      <c r="A469" s="15">
        <v>468</v>
      </c>
      <c r="B469" s="15" t="s">
        <v>1948</v>
      </c>
      <c r="C469" s="15" t="s">
        <v>0</v>
      </c>
      <c r="D469" s="15" t="s">
        <v>626</v>
      </c>
      <c r="E469" s="15" t="s">
        <v>559</v>
      </c>
      <c r="F469" s="15" t="s">
        <v>1257</v>
      </c>
      <c r="G469" s="15">
        <v>5.4729999999999999</v>
      </c>
      <c r="H469" s="15" t="s">
        <v>361</v>
      </c>
      <c r="I469" s="15" t="s">
        <v>362</v>
      </c>
      <c r="J469" s="15"/>
      <c r="K469" s="15" t="s">
        <v>1626</v>
      </c>
      <c r="L469" s="15" t="s">
        <v>1610</v>
      </c>
      <c r="M469" s="33">
        <v>0.41666666666666669</v>
      </c>
      <c r="N469" s="17">
        <v>45994</v>
      </c>
      <c r="O469" s="18" t="s">
        <v>1627</v>
      </c>
      <c r="P469" s="18"/>
      <c r="Q469" s="18"/>
    </row>
    <row r="470" spans="1:17" ht="70.150000000000006" customHeight="1">
      <c r="A470" s="62">
        <v>469</v>
      </c>
      <c r="B470" s="62" t="s">
        <v>1948</v>
      </c>
      <c r="C470" s="62" t="s">
        <v>0</v>
      </c>
      <c r="D470" s="62" t="s">
        <v>626</v>
      </c>
      <c r="E470" s="62" t="s">
        <v>172</v>
      </c>
      <c r="F470" s="62" t="s">
        <v>1258</v>
      </c>
      <c r="G470" s="62">
        <v>11.346</v>
      </c>
      <c r="H470" s="62" t="s">
        <v>361</v>
      </c>
      <c r="I470" s="62" t="s">
        <v>362</v>
      </c>
      <c r="J470" s="62"/>
      <c r="K470" s="62" t="s">
        <v>2038</v>
      </c>
      <c r="L470" s="62" t="s">
        <v>2005</v>
      </c>
      <c r="M470" s="63">
        <v>45999</v>
      </c>
      <c r="N470" s="63">
        <v>45999</v>
      </c>
      <c r="O470" s="64" t="s">
        <v>2079</v>
      </c>
      <c r="P470" s="64" t="s">
        <v>2080</v>
      </c>
      <c r="Q470" s="65" t="s">
        <v>2081</v>
      </c>
    </row>
    <row r="471" spans="1:17" ht="70.150000000000006" customHeight="1">
      <c r="A471" s="5">
        <v>470</v>
      </c>
      <c r="B471" s="49" t="s">
        <v>1948</v>
      </c>
      <c r="C471" s="5" t="s">
        <v>0</v>
      </c>
      <c r="D471" s="7" t="s">
        <v>626</v>
      </c>
      <c r="E471" s="5" t="s">
        <v>560</v>
      </c>
      <c r="F471" s="5" t="s">
        <v>1259</v>
      </c>
      <c r="G471" s="5">
        <v>60.402000000000001</v>
      </c>
      <c r="H471" s="5" t="s">
        <v>361</v>
      </c>
      <c r="I471" s="5" t="s">
        <v>362</v>
      </c>
      <c r="J471" s="39"/>
      <c r="K471" s="74" t="s">
        <v>2462</v>
      </c>
      <c r="L471" s="5"/>
      <c r="M471" s="12"/>
      <c r="N471" s="9"/>
      <c r="O471" s="14"/>
      <c r="P471" s="14"/>
      <c r="Q471" s="14"/>
    </row>
    <row r="472" spans="1:17" ht="70.150000000000006" customHeight="1">
      <c r="A472" s="52">
        <v>471</v>
      </c>
      <c r="B472" s="52" t="s">
        <v>1948</v>
      </c>
      <c r="C472" s="52" t="s">
        <v>1</v>
      </c>
      <c r="D472" s="52" t="s">
        <v>626</v>
      </c>
      <c r="E472" s="52" t="s">
        <v>561</v>
      </c>
      <c r="F472" s="52" t="s">
        <v>1259</v>
      </c>
      <c r="G472" s="52">
        <v>52.35</v>
      </c>
      <c r="H472" s="52" t="s">
        <v>361</v>
      </c>
      <c r="I472" s="52" t="s">
        <v>362</v>
      </c>
      <c r="J472" s="52"/>
      <c r="K472" s="52" t="s">
        <v>2364</v>
      </c>
      <c r="L472" s="52" t="s">
        <v>2310</v>
      </c>
      <c r="M472" s="56"/>
      <c r="N472" s="53">
        <v>46001</v>
      </c>
      <c r="O472" s="54" t="s">
        <v>2365</v>
      </c>
      <c r="P472" s="54"/>
      <c r="Q472" s="54"/>
    </row>
    <row r="473" spans="1:17" ht="70.150000000000006" customHeight="1">
      <c r="A473" s="52">
        <v>472</v>
      </c>
      <c r="B473" s="52" t="s">
        <v>1948</v>
      </c>
      <c r="C473" s="52" t="s">
        <v>1</v>
      </c>
      <c r="D473" s="52" t="s">
        <v>626</v>
      </c>
      <c r="E473" s="52" t="s">
        <v>562</v>
      </c>
      <c r="F473" s="52" t="s">
        <v>1259</v>
      </c>
      <c r="G473" s="52">
        <v>51.24</v>
      </c>
      <c r="H473" s="52" t="s">
        <v>361</v>
      </c>
      <c r="I473" s="52" t="s">
        <v>362</v>
      </c>
      <c r="J473" s="52"/>
      <c r="K473" s="52" t="s">
        <v>1348</v>
      </c>
      <c r="L473" s="52" t="s">
        <v>2366</v>
      </c>
      <c r="M473" s="56"/>
      <c r="N473" s="53">
        <v>46007</v>
      </c>
      <c r="O473" s="54" t="s">
        <v>2258</v>
      </c>
      <c r="P473" s="54"/>
      <c r="Q473" s="54"/>
    </row>
    <row r="474" spans="1:17" ht="70.150000000000006" customHeight="1">
      <c r="A474" s="52">
        <v>473</v>
      </c>
      <c r="B474" s="52" t="s">
        <v>1948</v>
      </c>
      <c r="C474" s="52" t="s">
        <v>1</v>
      </c>
      <c r="D474" s="52" t="s">
        <v>626</v>
      </c>
      <c r="E474" s="52" t="s">
        <v>210</v>
      </c>
      <c r="F474" s="52" t="s">
        <v>1259</v>
      </c>
      <c r="G474" s="52">
        <v>43.902000000000001</v>
      </c>
      <c r="H474" s="52" t="s">
        <v>361</v>
      </c>
      <c r="I474" s="52" t="s">
        <v>362</v>
      </c>
      <c r="J474" s="52"/>
      <c r="K474" s="52" t="s">
        <v>2367</v>
      </c>
      <c r="L474" s="52" t="s">
        <v>2368</v>
      </c>
      <c r="M474" s="56"/>
      <c r="N474" s="53">
        <v>46007</v>
      </c>
      <c r="O474" s="54" t="s">
        <v>2369</v>
      </c>
      <c r="P474" s="54" t="s">
        <v>2370</v>
      </c>
      <c r="Q474" s="24" t="s">
        <v>1429</v>
      </c>
    </row>
    <row r="475" spans="1:17" ht="70.150000000000006" customHeight="1">
      <c r="A475" s="5">
        <v>474</v>
      </c>
      <c r="B475" s="49" t="s">
        <v>1948</v>
      </c>
      <c r="C475" s="5" t="s">
        <v>1</v>
      </c>
      <c r="D475" s="7" t="s">
        <v>626</v>
      </c>
      <c r="E475" s="5" t="s">
        <v>563</v>
      </c>
      <c r="F475" s="5" t="s">
        <v>1259</v>
      </c>
      <c r="G475" s="5">
        <v>14.624000000000001</v>
      </c>
      <c r="H475" s="5" t="s">
        <v>361</v>
      </c>
      <c r="I475" s="5" t="s">
        <v>362</v>
      </c>
      <c r="J475" s="39"/>
      <c r="K475" s="8" t="s">
        <v>1348</v>
      </c>
      <c r="L475" s="5"/>
      <c r="M475" s="12"/>
      <c r="N475" s="9"/>
      <c r="O475" s="14"/>
      <c r="P475" s="14"/>
      <c r="Q475" s="14"/>
    </row>
    <row r="476" spans="1:17" ht="70.150000000000006" customHeight="1">
      <c r="A476" s="52">
        <v>475</v>
      </c>
      <c r="B476" s="52" t="s">
        <v>1948</v>
      </c>
      <c r="C476" s="52" t="s">
        <v>1</v>
      </c>
      <c r="D476" s="52" t="s">
        <v>626</v>
      </c>
      <c r="E476" s="52" t="s">
        <v>564</v>
      </c>
      <c r="F476" s="52" t="s">
        <v>1259</v>
      </c>
      <c r="G476" s="52">
        <v>5.9859999999999998</v>
      </c>
      <c r="H476" s="52" t="s">
        <v>361</v>
      </c>
      <c r="I476" s="52" t="s">
        <v>362</v>
      </c>
      <c r="J476" s="52"/>
      <c r="K476" s="52" t="s">
        <v>1348</v>
      </c>
      <c r="L476" s="52" t="s">
        <v>2371</v>
      </c>
      <c r="M476" s="56"/>
      <c r="N476" s="53">
        <v>46007</v>
      </c>
      <c r="O476" s="54" t="s">
        <v>2372</v>
      </c>
      <c r="P476" s="54"/>
      <c r="Q476" s="54"/>
    </row>
    <row r="477" spans="1:17" ht="70.150000000000006" customHeight="1">
      <c r="A477" s="52">
        <v>476</v>
      </c>
      <c r="B477" s="52" t="s">
        <v>1948</v>
      </c>
      <c r="C477" s="52" t="s">
        <v>0</v>
      </c>
      <c r="D477" s="52" t="s">
        <v>626</v>
      </c>
      <c r="E477" s="52" t="s">
        <v>565</v>
      </c>
      <c r="F477" s="52" t="s">
        <v>1260</v>
      </c>
      <c r="G477" s="52" t="s">
        <v>6</v>
      </c>
      <c r="H477" s="52" t="s">
        <v>363</v>
      </c>
      <c r="I477" s="57" t="s">
        <v>768</v>
      </c>
      <c r="J477" s="54" t="s">
        <v>1760</v>
      </c>
      <c r="K477" s="52" t="s">
        <v>1958</v>
      </c>
      <c r="L477" s="52" t="s">
        <v>1991</v>
      </c>
      <c r="M477" s="53">
        <v>45999</v>
      </c>
      <c r="N477" s="53">
        <v>45999</v>
      </c>
      <c r="O477" s="54" t="s">
        <v>2023</v>
      </c>
      <c r="P477" s="54"/>
      <c r="Q477" s="54"/>
    </row>
    <row r="478" spans="1:17" ht="70.150000000000006" customHeight="1">
      <c r="A478" s="5">
        <v>477</v>
      </c>
      <c r="B478" s="49" t="s">
        <v>1948</v>
      </c>
      <c r="C478" s="5" t="s">
        <v>13</v>
      </c>
      <c r="D478" s="7" t="s">
        <v>626</v>
      </c>
      <c r="E478" s="5" t="s">
        <v>566</v>
      </c>
      <c r="F478" s="5" t="s">
        <v>1261</v>
      </c>
      <c r="G478" s="5">
        <v>5.048</v>
      </c>
      <c r="H478" s="5" t="s">
        <v>361</v>
      </c>
      <c r="I478" s="5" t="s">
        <v>362</v>
      </c>
      <c r="J478" s="39"/>
      <c r="K478" s="74" t="s">
        <v>2469</v>
      </c>
      <c r="L478" s="5"/>
      <c r="M478" s="12"/>
      <c r="N478" s="9"/>
      <c r="O478" s="14"/>
      <c r="P478" s="14"/>
      <c r="Q478" s="14"/>
    </row>
    <row r="479" spans="1:17" ht="70.150000000000006" customHeight="1">
      <c r="A479" s="5">
        <v>478</v>
      </c>
      <c r="B479" s="49" t="s">
        <v>1948</v>
      </c>
      <c r="C479" s="5" t="s">
        <v>0</v>
      </c>
      <c r="D479" s="7" t="s">
        <v>626</v>
      </c>
      <c r="E479" s="5" t="s">
        <v>567</v>
      </c>
      <c r="F479" s="5" t="s">
        <v>1262</v>
      </c>
      <c r="G479" s="5">
        <v>5.08</v>
      </c>
      <c r="H479" s="5" t="s">
        <v>361</v>
      </c>
      <c r="I479" s="5" t="s">
        <v>362</v>
      </c>
      <c r="J479" s="39"/>
      <c r="K479" s="74" t="s">
        <v>2462</v>
      </c>
      <c r="L479" s="5"/>
      <c r="M479" s="12"/>
      <c r="N479" s="9"/>
      <c r="O479" s="14"/>
      <c r="P479" s="14"/>
      <c r="Q479" s="14"/>
    </row>
    <row r="480" spans="1:17" ht="70.150000000000006" customHeight="1">
      <c r="A480" s="52">
        <v>479</v>
      </c>
      <c r="B480" s="52" t="s">
        <v>1948</v>
      </c>
      <c r="C480" s="52" t="s">
        <v>13</v>
      </c>
      <c r="D480" s="52" t="s">
        <v>626</v>
      </c>
      <c r="E480" s="52" t="s">
        <v>568</v>
      </c>
      <c r="F480" s="52" t="s">
        <v>1263</v>
      </c>
      <c r="G480" s="52">
        <v>4.5170000000000003</v>
      </c>
      <c r="H480" s="52" t="s">
        <v>363</v>
      </c>
      <c r="I480" s="57" t="s">
        <v>769</v>
      </c>
      <c r="J480" s="54" t="s">
        <v>1760</v>
      </c>
      <c r="K480" s="52" t="s">
        <v>1348</v>
      </c>
      <c r="L480" s="52" t="s">
        <v>2082</v>
      </c>
      <c r="M480" s="58" t="s">
        <v>2083</v>
      </c>
      <c r="N480" s="58" t="s">
        <v>1999</v>
      </c>
      <c r="O480" s="54" t="s">
        <v>1963</v>
      </c>
      <c r="P480" s="54"/>
      <c r="Q480" s="54"/>
    </row>
    <row r="481" spans="1:17" ht="70.150000000000006" customHeight="1">
      <c r="A481" s="15">
        <v>480</v>
      </c>
      <c r="B481" s="15" t="s">
        <v>1948</v>
      </c>
      <c r="C481" s="15" t="s">
        <v>2</v>
      </c>
      <c r="D481" s="15" t="s">
        <v>626</v>
      </c>
      <c r="E481" s="15" t="s">
        <v>569</v>
      </c>
      <c r="F481" s="15" t="s">
        <v>1264</v>
      </c>
      <c r="G481" s="15">
        <v>4.0149999999999997</v>
      </c>
      <c r="H481" s="15" t="s">
        <v>363</v>
      </c>
      <c r="I481" s="19" t="s">
        <v>770</v>
      </c>
      <c r="J481" s="15"/>
      <c r="K481" s="15" t="s">
        <v>1350</v>
      </c>
      <c r="L481" s="15" t="s">
        <v>1351</v>
      </c>
      <c r="M481" s="16"/>
      <c r="N481" s="17">
        <v>45985</v>
      </c>
      <c r="O481" s="18" t="s">
        <v>1362</v>
      </c>
      <c r="P481" s="18"/>
      <c r="Q481" s="18"/>
    </row>
    <row r="482" spans="1:17" ht="70.150000000000006" customHeight="1">
      <c r="A482" s="52">
        <v>481</v>
      </c>
      <c r="B482" s="52" t="s">
        <v>1948</v>
      </c>
      <c r="C482" s="52" t="s">
        <v>2</v>
      </c>
      <c r="D482" s="52" t="s">
        <v>626</v>
      </c>
      <c r="E482" s="52" t="s">
        <v>570</v>
      </c>
      <c r="F482" s="52" t="s">
        <v>1265</v>
      </c>
      <c r="G482" s="52" t="s">
        <v>6</v>
      </c>
      <c r="H482" s="52" t="s">
        <v>363</v>
      </c>
      <c r="I482" s="57" t="s">
        <v>771</v>
      </c>
      <c r="J482" s="54" t="s">
        <v>1760</v>
      </c>
      <c r="K482" s="52" t="s">
        <v>1348</v>
      </c>
      <c r="L482" s="52" t="s">
        <v>1988</v>
      </c>
      <c r="M482" s="58" t="s">
        <v>1999</v>
      </c>
      <c r="N482" s="58" t="s">
        <v>2018</v>
      </c>
      <c r="O482" s="54" t="s">
        <v>2084</v>
      </c>
      <c r="P482" s="54"/>
      <c r="Q482" s="54"/>
    </row>
    <row r="483" spans="1:17" ht="70.150000000000006" customHeight="1">
      <c r="A483" s="5">
        <v>482</v>
      </c>
      <c r="B483" s="49" t="s">
        <v>1948</v>
      </c>
      <c r="C483" s="5" t="s">
        <v>0</v>
      </c>
      <c r="D483" s="7" t="s">
        <v>626</v>
      </c>
      <c r="E483" s="5" t="s">
        <v>316</v>
      </c>
      <c r="F483" s="5" t="s">
        <v>1266</v>
      </c>
      <c r="G483" s="5">
        <v>3.02</v>
      </c>
      <c r="H483" s="5" t="s">
        <v>363</v>
      </c>
      <c r="I483" s="10" t="s">
        <v>772</v>
      </c>
      <c r="J483" s="14" t="s">
        <v>1760</v>
      </c>
      <c r="K483" s="74" t="s">
        <v>2462</v>
      </c>
      <c r="L483" s="5"/>
      <c r="M483" s="12"/>
      <c r="N483" s="9"/>
      <c r="O483" s="14"/>
      <c r="P483" s="14"/>
      <c r="Q483" s="14"/>
    </row>
    <row r="484" spans="1:17" ht="70.150000000000006" customHeight="1">
      <c r="A484" s="5">
        <v>483</v>
      </c>
      <c r="B484" s="49" t="s">
        <v>1948</v>
      </c>
      <c r="C484" s="5" t="s">
        <v>9</v>
      </c>
      <c r="D484" s="7" t="s">
        <v>626</v>
      </c>
      <c r="E484" s="5" t="s">
        <v>571</v>
      </c>
      <c r="F484" s="5" t="s">
        <v>1267</v>
      </c>
      <c r="G484" s="5">
        <v>3.677</v>
      </c>
      <c r="H484" s="5" t="s">
        <v>2113</v>
      </c>
      <c r="I484" s="10" t="s">
        <v>773</v>
      </c>
      <c r="J484" s="14" t="s">
        <v>1760</v>
      </c>
      <c r="K484" s="67" t="s">
        <v>1386</v>
      </c>
      <c r="L484" s="39" t="s">
        <v>2112</v>
      </c>
      <c r="M484" s="12"/>
      <c r="N484" s="9"/>
      <c r="O484" s="14"/>
      <c r="P484" s="14"/>
      <c r="Q484" s="14"/>
    </row>
    <row r="485" spans="1:17" ht="70.150000000000006" customHeight="1">
      <c r="A485" s="52">
        <v>484</v>
      </c>
      <c r="B485" s="52" t="s">
        <v>1948</v>
      </c>
      <c r="C485" s="52" t="s">
        <v>5</v>
      </c>
      <c r="D485" s="52" t="s">
        <v>626</v>
      </c>
      <c r="E485" s="52" t="s">
        <v>306</v>
      </c>
      <c r="F485" s="52" t="s">
        <v>1268</v>
      </c>
      <c r="G485" s="52">
        <v>8.06</v>
      </c>
      <c r="H485" s="52" t="s">
        <v>361</v>
      </c>
      <c r="I485" s="52" t="s">
        <v>362</v>
      </c>
      <c r="J485" s="52"/>
      <c r="K485" s="52" t="s">
        <v>1348</v>
      </c>
      <c r="L485" s="52" t="s">
        <v>1971</v>
      </c>
      <c r="M485" s="56" t="s">
        <v>1983</v>
      </c>
      <c r="N485" s="53">
        <v>45996</v>
      </c>
      <c r="O485" s="54" t="s">
        <v>2085</v>
      </c>
      <c r="P485" s="54"/>
      <c r="Q485" s="54"/>
    </row>
    <row r="486" spans="1:17" ht="70.150000000000006" customHeight="1">
      <c r="A486" s="5">
        <v>485</v>
      </c>
      <c r="B486" s="49" t="s">
        <v>1948</v>
      </c>
      <c r="C486" s="5" t="s">
        <v>10</v>
      </c>
      <c r="D486" s="7" t="s">
        <v>626</v>
      </c>
      <c r="E486" s="5" t="s">
        <v>291</v>
      </c>
      <c r="F486" s="5" t="s">
        <v>1269</v>
      </c>
      <c r="G486" s="5" t="s">
        <v>6</v>
      </c>
      <c r="H486" s="5" t="s">
        <v>363</v>
      </c>
      <c r="I486" s="10" t="s">
        <v>774</v>
      </c>
      <c r="J486" s="14" t="s">
        <v>1760</v>
      </c>
      <c r="K486" s="8" t="s">
        <v>1348</v>
      </c>
      <c r="L486" s="5"/>
      <c r="M486" s="12"/>
      <c r="N486" s="9"/>
      <c r="O486" s="14"/>
      <c r="P486" s="14"/>
      <c r="Q486" s="14"/>
    </row>
    <row r="487" spans="1:17" ht="70.150000000000006" customHeight="1">
      <c r="A487" s="5">
        <v>486</v>
      </c>
      <c r="B487" s="49" t="s">
        <v>1948</v>
      </c>
      <c r="C487" s="5" t="s">
        <v>13</v>
      </c>
      <c r="D487" s="7" t="s">
        <v>626</v>
      </c>
      <c r="E487" s="5" t="s">
        <v>572</v>
      </c>
      <c r="F487" s="5" t="s">
        <v>1270</v>
      </c>
      <c r="G487" s="5">
        <v>4.4459999999999997</v>
      </c>
      <c r="H487" s="5" t="s">
        <v>363</v>
      </c>
      <c r="I487" s="10" t="s">
        <v>775</v>
      </c>
      <c r="J487" s="14" t="s">
        <v>1760</v>
      </c>
      <c r="K487" s="74" t="s">
        <v>2469</v>
      </c>
      <c r="L487" s="5"/>
      <c r="M487" s="12"/>
      <c r="N487" s="9"/>
      <c r="O487" s="14"/>
      <c r="P487" s="14"/>
      <c r="Q487" s="14"/>
    </row>
    <row r="488" spans="1:17" ht="70.150000000000006" customHeight="1">
      <c r="A488" s="52">
        <v>487</v>
      </c>
      <c r="B488" s="52" t="s">
        <v>1948</v>
      </c>
      <c r="C488" s="52" t="s">
        <v>1</v>
      </c>
      <c r="D488" s="52" t="s">
        <v>626</v>
      </c>
      <c r="E488" s="52" t="s">
        <v>165</v>
      </c>
      <c r="F488" s="52" t="s">
        <v>1271</v>
      </c>
      <c r="G488" s="52">
        <v>5.734</v>
      </c>
      <c r="H488" s="52" t="s">
        <v>361</v>
      </c>
      <c r="I488" s="52" t="s">
        <v>362</v>
      </c>
      <c r="J488" s="52"/>
      <c r="K488" s="52" t="s">
        <v>1348</v>
      </c>
      <c r="L488" s="52" t="s">
        <v>2310</v>
      </c>
      <c r="M488" s="56"/>
      <c r="N488" s="53">
        <v>46007</v>
      </c>
      <c r="O488" s="54" t="s">
        <v>2258</v>
      </c>
      <c r="P488" s="54"/>
      <c r="Q488" s="54"/>
    </row>
    <row r="489" spans="1:17" ht="70.150000000000006" customHeight="1">
      <c r="A489" s="52">
        <v>488</v>
      </c>
      <c r="B489" s="52" t="s">
        <v>1948</v>
      </c>
      <c r="C489" s="52" t="s">
        <v>5</v>
      </c>
      <c r="D489" s="52" t="s">
        <v>626</v>
      </c>
      <c r="E489" s="52" t="s">
        <v>573</v>
      </c>
      <c r="F489" s="52" t="s">
        <v>1272</v>
      </c>
      <c r="G489" s="52" t="s">
        <v>6</v>
      </c>
      <c r="H489" s="52" t="s">
        <v>363</v>
      </c>
      <c r="I489" s="57" t="s">
        <v>776</v>
      </c>
      <c r="J489" s="54" t="s">
        <v>1760</v>
      </c>
      <c r="K489" s="52" t="s">
        <v>1348</v>
      </c>
      <c r="L489" s="52" t="s">
        <v>1971</v>
      </c>
      <c r="M489" s="56" t="s">
        <v>1983</v>
      </c>
      <c r="N489" s="53">
        <v>45996</v>
      </c>
      <c r="O489" s="54" t="s">
        <v>2086</v>
      </c>
      <c r="P489" s="54"/>
      <c r="Q489" s="54"/>
    </row>
    <row r="490" spans="1:17" ht="70.150000000000006" customHeight="1">
      <c r="A490" s="15">
        <v>489</v>
      </c>
      <c r="B490" s="15" t="s">
        <v>1948</v>
      </c>
      <c r="C490" s="15" t="s">
        <v>2</v>
      </c>
      <c r="D490" s="15" t="s">
        <v>626</v>
      </c>
      <c r="E490" s="15" t="s">
        <v>237</v>
      </c>
      <c r="F490" s="15" t="s">
        <v>1273</v>
      </c>
      <c r="G490" s="15">
        <v>10.433999999999999</v>
      </c>
      <c r="H490" s="15" t="s">
        <v>361</v>
      </c>
      <c r="I490" s="15" t="s">
        <v>362</v>
      </c>
      <c r="J490" s="15"/>
      <c r="K490" s="15" t="s">
        <v>1636</v>
      </c>
      <c r="L490" s="15" t="s">
        <v>1638</v>
      </c>
      <c r="M490" s="16"/>
      <c r="N490" s="17">
        <v>45994</v>
      </c>
      <c r="O490" s="18" t="s">
        <v>1639</v>
      </c>
      <c r="P490" s="18"/>
      <c r="Q490" s="18"/>
    </row>
    <row r="491" spans="1:17" ht="70.150000000000006" customHeight="1">
      <c r="A491" s="5">
        <v>490</v>
      </c>
      <c r="B491" s="49" t="s">
        <v>1948</v>
      </c>
      <c r="C491" s="5" t="s">
        <v>0</v>
      </c>
      <c r="D491" s="7" t="s">
        <v>626</v>
      </c>
      <c r="E491" s="5" t="s">
        <v>574</v>
      </c>
      <c r="F491" s="5" t="s">
        <v>1274</v>
      </c>
      <c r="G491" s="5">
        <v>4.4349999999999996</v>
      </c>
      <c r="H491" s="5" t="s">
        <v>363</v>
      </c>
      <c r="I491" s="10" t="s">
        <v>777</v>
      </c>
      <c r="J491" s="14" t="s">
        <v>1760</v>
      </c>
      <c r="K491" s="74" t="s">
        <v>2462</v>
      </c>
      <c r="L491" s="5"/>
      <c r="M491" s="12"/>
      <c r="N491" s="9"/>
      <c r="O491" s="14"/>
      <c r="P491" s="14"/>
      <c r="Q491" s="14"/>
    </row>
    <row r="492" spans="1:17" ht="70.150000000000006" customHeight="1">
      <c r="A492" s="52">
        <v>491</v>
      </c>
      <c r="B492" s="52" t="s">
        <v>1948</v>
      </c>
      <c r="C492" s="52" t="s">
        <v>1</v>
      </c>
      <c r="D492" s="52" t="s">
        <v>626</v>
      </c>
      <c r="E492" s="52" t="s">
        <v>575</v>
      </c>
      <c r="F492" s="52" t="s">
        <v>1275</v>
      </c>
      <c r="G492" s="52">
        <v>23.408000000000001</v>
      </c>
      <c r="H492" s="52" t="s">
        <v>361</v>
      </c>
      <c r="I492" s="52" t="s">
        <v>362</v>
      </c>
      <c r="J492" s="52"/>
      <c r="K492" s="52" t="s">
        <v>1348</v>
      </c>
      <c r="L492" s="52" t="s">
        <v>2310</v>
      </c>
      <c r="M492" s="56"/>
      <c r="N492" s="53">
        <v>46007</v>
      </c>
      <c r="O492" s="54" t="s">
        <v>2258</v>
      </c>
      <c r="P492" s="54"/>
      <c r="Q492" s="54"/>
    </row>
    <row r="493" spans="1:17" ht="70.150000000000006" customHeight="1">
      <c r="A493" s="5">
        <v>492</v>
      </c>
      <c r="B493" s="49" t="s">
        <v>1948</v>
      </c>
      <c r="C493" s="5" t="s">
        <v>0</v>
      </c>
      <c r="D493" s="7" t="s">
        <v>626</v>
      </c>
      <c r="E493" s="5" t="s">
        <v>576</v>
      </c>
      <c r="F493" s="5" t="s">
        <v>1276</v>
      </c>
      <c r="G493" s="5">
        <v>7.1929999999999996</v>
      </c>
      <c r="H493" s="5" t="s">
        <v>363</v>
      </c>
      <c r="I493" s="10" t="s">
        <v>778</v>
      </c>
      <c r="J493" s="14" t="s">
        <v>1760</v>
      </c>
      <c r="K493" s="74" t="s">
        <v>2462</v>
      </c>
      <c r="L493" s="5"/>
      <c r="M493" s="12"/>
      <c r="N493" s="9"/>
      <c r="O493" s="14"/>
      <c r="P493" s="14"/>
      <c r="Q493" s="14"/>
    </row>
    <row r="494" spans="1:17" ht="70.150000000000006" customHeight="1">
      <c r="A494" s="5">
        <v>493</v>
      </c>
      <c r="B494" s="49" t="s">
        <v>1948</v>
      </c>
      <c r="C494" s="5" t="s">
        <v>0</v>
      </c>
      <c r="D494" s="7" t="s">
        <v>626</v>
      </c>
      <c r="E494" s="5" t="s">
        <v>577</v>
      </c>
      <c r="F494" s="5" t="s">
        <v>1277</v>
      </c>
      <c r="G494" s="5">
        <v>6.4969999999999999</v>
      </c>
      <c r="H494" s="5" t="s">
        <v>363</v>
      </c>
      <c r="I494" s="10" t="s">
        <v>779</v>
      </c>
      <c r="J494" s="14" t="s">
        <v>1760</v>
      </c>
      <c r="K494" s="74" t="s">
        <v>2462</v>
      </c>
      <c r="L494" s="5"/>
      <c r="M494" s="12"/>
      <c r="N494" s="9"/>
      <c r="O494" s="14"/>
      <c r="P494" s="14"/>
      <c r="Q494" s="14"/>
    </row>
    <row r="495" spans="1:17" ht="70.150000000000006" customHeight="1">
      <c r="A495" s="15">
        <v>494</v>
      </c>
      <c r="B495" s="15" t="s">
        <v>1948</v>
      </c>
      <c r="C495" s="15" t="s">
        <v>0</v>
      </c>
      <c r="D495" s="15" t="s">
        <v>626</v>
      </c>
      <c r="E495" s="15" t="s">
        <v>578</v>
      </c>
      <c r="F495" s="15" t="s">
        <v>1278</v>
      </c>
      <c r="G495" s="15">
        <v>14.576000000000001</v>
      </c>
      <c r="H495" s="15" t="s">
        <v>363</v>
      </c>
      <c r="I495" s="19" t="s">
        <v>780</v>
      </c>
      <c r="J495" s="15"/>
      <c r="K495" s="15" t="s">
        <v>1367</v>
      </c>
      <c r="L495" s="15" t="s">
        <v>1368</v>
      </c>
      <c r="M495" s="16">
        <v>0.58333333333333337</v>
      </c>
      <c r="N495" s="17">
        <v>45985</v>
      </c>
      <c r="O495" s="18" t="s">
        <v>1373</v>
      </c>
      <c r="P495" s="18"/>
      <c r="Q495" s="18"/>
    </row>
    <row r="496" spans="1:17" ht="70.150000000000006" customHeight="1">
      <c r="A496" s="52">
        <v>495</v>
      </c>
      <c r="B496" s="52" t="s">
        <v>1948</v>
      </c>
      <c r="C496" s="52" t="s">
        <v>0</v>
      </c>
      <c r="D496" s="52" t="s">
        <v>626</v>
      </c>
      <c r="E496" s="52" t="s">
        <v>220</v>
      </c>
      <c r="F496" s="52" t="s">
        <v>1279</v>
      </c>
      <c r="G496" s="52">
        <v>13.526</v>
      </c>
      <c r="H496" s="52" t="s">
        <v>363</v>
      </c>
      <c r="I496" s="57" t="s">
        <v>781</v>
      </c>
      <c r="J496" s="54" t="s">
        <v>1760</v>
      </c>
      <c r="K496" s="52" t="s">
        <v>1348</v>
      </c>
      <c r="L496" s="52" t="s">
        <v>1965</v>
      </c>
      <c r="M496" s="56"/>
      <c r="N496" s="53">
        <v>46000</v>
      </c>
      <c r="O496" s="54" t="s">
        <v>2087</v>
      </c>
      <c r="P496" s="54"/>
      <c r="Q496" s="54"/>
    </row>
    <row r="497" spans="1:17" ht="70.150000000000006" customHeight="1">
      <c r="A497" s="52">
        <v>496</v>
      </c>
      <c r="B497" s="52" t="s">
        <v>1948</v>
      </c>
      <c r="C497" s="52" t="s">
        <v>0</v>
      </c>
      <c r="D497" s="52" t="s">
        <v>626</v>
      </c>
      <c r="E497" s="52" t="s">
        <v>579</v>
      </c>
      <c r="F497" s="52" t="s">
        <v>1279</v>
      </c>
      <c r="G497" s="52">
        <v>13.516999999999999</v>
      </c>
      <c r="H497" s="52" t="s">
        <v>363</v>
      </c>
      <c r="I497" s="57" t="s">
        <v>782</v>
      </c>
      <c r="J497" s="54" t="s">
        <v>1760</v>
      </c>
      <c r="K497" s="52" t="s">
        <v>1958</v>
      </c>
      <c r="L497" s="52" t="s">
        <v>1991</v>
      </c>
      <c r="M497" s="53">
        <v>45999</v>
      </c>
      <c r="N497" s="53">
        <v>45999</v>
      </c>
      <c r="O497" s="54" t="s">
        <v>2023</v>
      </c>
      <c r="P497" s="54"/>
      <c r="Q497" s="54"/>
    </row>
    <row r="498" spans="1:17" ht="70.150000000000006" customHeight="1">
      <c r="A498" s="52">
        <v>497</v>
      </c>
      <c r="B498" s="52" t="s">
        <v>1948</v>
      </c>
      <c r="C498" s="52" t="s">
        <v>0</v>
      </c>
      <c r="D498" s="52" t="s">
        <v>626</v>
      </c>
      <c r="E498" s="52" t="s">
        <v>580</v>
      </c>
      <c r="F498" s="52" t="s">
        <v>1280</v>
      </c>
      <c r="G498" s="52">
        <v>43.518999999999998</v>
      </c>
      <c r="H498" s="52" t="s">
        <v>363</v>
      </c>
      <c r="I498" s="57" t="s">
        <v>783</v>
      </c>
      <c r="J498" s="54" t="s">
        <v>1760</v>
      </c>
      <c r="K498" s="52" t="s">
        <v>1958</v>
      </c>
      <c r="L498" s="52" t="s">
        <v>1991</v>
      </c>
      <c r="M498" s="53">
        <v>45999</v>
      </c>
      <c r="N498" s="53">
        <v>45999</v>
      </c>
      <c r="O498" s="54" t="s">
        <v>2023</v>
      </c>
      <c r="P498" s="54"/>
      <c r="Q498" s="54"/>
    </row>
    <row r="499" spans="1:17" ht="70.150000000000006" customHeight="1">
      <c r="A499" s="52">
        <v>498</v>
      </c>
      <c r="B499" s="52" t="s">
        <v>1948</v>
      </c>
      <c r="C499" s="52" t="s">
        <v>1</v>
      </c>
      <c r="D499" s="52" t="s">
        <v>626</v>
      </c>
      <c r="E499" s="52" t="s">
        <v>581</v>
      </c>
      <c r="F499" s="52" t="s">
        <v>1281</v>
      </c>
      <c r="G499" s="52">
        <v>9.3629999999999995</v>
      </c>
      <c r="H499" s="52" t="s">
        <v>361</v>
      </c>
      <c r="I499" s="52" t="s">
        <v>362</v>
      </c>
      <c r="J499" s="52"/>
      <c r="K499" s="52" t="s">
        <v>2075</v>
      </c>
      <c r="L499" s="52" t="s">
        <v>2310</v>
      </c>
      <c r="M499" s="56"/>
      <c r="N499" s="53">
        <v>46007</v>
      </c>
      <c r="O499" s="54" t="s">
        <v>2258</v>
      </c>
      <c r="P499" s="54"/>
      <c r="Q499" s="54"/>
    </row>
    <row r="500" spans="1:17" ht="70.150000000000006" customHeight="1">
      <c r="A500" s="52">
        <v>499</v>
      </c>
      <c r="B500" s="52" t="s">
        <v>1948</v>
      </c>
      <c r="C500" s="52" t="s">
        <v>2</v>
      </c>
      <c r="D500" s="52" t="s">
        <v>626</v>
      </c>
      <c r="E500" s="52" t="s">
        <v>582</v>
      </c>
      <c r="F500" s="52" t="s">
        <v>1282</v>
      </c>
      <c r="G500" s="52">
        <v>7.5830000000000002</v>
      </c>
      <c r="H500" s="52" t="s">
        <v>363</v>
      </c>
      <c r="I500" s="57" t="s">
        <v>784</v>
      </c>
      <c r="J500" s="54" t="s">
        <v>1760</v>
      </c>
      <c r="K500" s="52" t="s">
        <v>2056</v>
      </c>
      <c r="L500" s="52" t="s">
        <v>1988</v>
      </c>
      <c r="M500" s="58" t="s">
        <v>2088</v>
      </c>
      <c r="N500" s="58" t="s">
        <v>1999</v>
      </c>
      <c r="O500" s="54" t="s">
        <v>1963</v>
      </c>
      <c r="P500" s="54"/>
      <c r="Q500" s="54"/>
    </row>
    <row r="501" spans="1:17" ht="70.150000000000006" customHeight="1">
      <c r="A501" s="15">
        <v>500</v>
      </c>
      <c r="B501" s="15" t="s">
        <v>1948</v>
      </c>
      <c r="C501" s="15" t="s">
        <v>0</v>
      </c>
      <c r="D501" s="15" t="s">
        <v>626</v>
      </c>
      <c r="E501" s="15" t="s">
        <v>143</v>
      </c>
      <c r="F501" s="15" t="s">
        <v>1283</v>
      </c>
      <c r="G501" s="15">
        <v>6.02</v>
      </c>
      <c r="H501" s="15" t="s">
        <v>363</v>
      </c>
      <c r="I501" s="19" t="s">
        <v>785</v>
      </c>
      <c r="J501" s="15"/>
      <c r="K501" s="15" t="s">
        <v>1367</v>
      </c>
      <c r="L501" s="15" t="s">
        <v>1738</v>
      </c>
      <c r="M501" s="16">
        <v>0.39583333333333331</v>
      </c>
      <c r="N501" s="17">
        <v>45995</v>
      </c>
      <c r="O501" s="18" t="s">
        <v>1755</v>
      </c>
      <c r="P501" s="18"/>
      <c r="Q501" s="18"/>
    </row>
    <row r="502" spans="1:17" ht="70.150000000000006" customHeight="1">
      <c r="A502" s="5">
        <v>501</v>
      </c>
      <c r="B502" s="49" t="s">
        <v>1948</v>
      </c>
      <c r="C502" s="5" t="s">
        <v>0</v>
      </c>
      <c r="D502" s="7" t="s">
        <v>626</v>
      </c>
      <c r="E502" s="5" t="s">
        <v>583</v>
      </c>
      <c r="F502" s="5" t="s">
        <v>1284</v>
      </c>
      <c r="G502" s="5">
        <v>16.72</v>
      </c>
      <c r="H502" s="5" t="s">
        <v>361</v>
      </c>
      <c r="I502" s="5" t="s">
        <v>362</v>
      </c>
      <c r="J502" s="39"/>
      <c r="K502" s="74" t="s">
        <v>2462</v>
      </c>
      <c r="L502" s="5"/>
      <c r="M502" s="12"/>
      <c r="N502" s="9"/>
      <c r="O502" s="14"/>
      <c r="P502" s="14"/>
      <c r="Q502" s="14"/>
    </row>
    <row r="503" spans="1:17" ht="70.150000000000006" customHeight="1">
      <c r="A503" s="5">
        <v>502</v>
      </c>
      <c r="B503" s="49" t="s">
        <v>1948</v>
      </c>
      <c r="C503" s="5" t="s">
        <v>0</v>
      </c>
      <c r="D503" s="7" t="s">
        <v>626</v>
      </c>
      <c r="E503" s="5" t="s">
        <v>584</v>
      </c>
      <c r="F503" s="5" t="s">
        <v>1285</v>
      </c>
      <c r="G503" s="5">
        <v>11.888</v>
      </c>
      <c r="H503" s="5" t="s">
        <v>361</v>
      </c>
      <c r="I503" s="5" t="s">
        <v>362</v>
      </c>
      <c r="J503" s="39"/>
      <c r="K503" s="74" t="s">
        <v>2462</v>
      </c>
      <c r="L503" s="5"/>
      <c r="M503" s="12"/>
      <c r="N503" s="9"/>
      <c r="O503" s="14"/>
      <c r="P503" s="14"/>
      <c r="Q503" s="14"/>
    </row>
    <row r="504" spans="1:17" ht="70.150000000000006" customHeight="1">
      <c r="A504" s="5">
        <v>503</v>
      </c>
      <c r="B504" s="49" t="s">
        <v>1948</v>
      </c>
      <c r="C504" s="5" t="s">
        <v>0</v>
      </c>
      <c r="D504" s="7" t="s">
        <v>626</v>
      </c>
      <c r="E504" s="5" t="s">
        <v>585</v>
      </c>
      <c r="F504" s="5" t="s">
        <v>1286</v>
      </c>
      <c r="G504" s="5">
        <v>6.4039999999999999</v>
      </c>
      <c r="H504" s="5" t="s">
        <v>361</v>
      </c>
      <c r="I504" s="5" t="s">
        <v>362</v>
      </c>
      <c r="J504" s="39"/>
      <c r="K504" s="74" t="s">
        <v>2462</v>
      </c>
      <c r="L504" s="5"/>
      <c r="M504" s="12"/>
      <c r="N504" s="9"/>
      <c r="O504" s="14"/>
      <c r="P504" s="14"/>
      <c r="Q504" s="14"/>
    </row>
    <row r="505" spans="1:17" ht="70.150000000000006" customHeight="1">
      <c r="A505" s="52">
        <v>504</v>
      </c>
      <c r="B505" s="52" t="s">
        <v>1948</v>
      </c>
      <c r="C505" s="52" t="s">
        <v>1</v>
      </c>
      <c r="D505" s="52" t="s">
        <v>626</v>
      </c>
      <c r="E505" s="52" t="s">
        <v>586</v>
      </c>
      <c r="F505" s="52" t="s">
        <v>1287</v>
      </c>
      <c r="G505" s="52">
        <v>6.593</v>
      </c>
      <c r="H505" s="52" t="s">
        <v>361</v>
      </c>
      <c r="I505" s="52" t="s">
        <v>362</v>
      </c>
      <c r="J505" s="52"/>
      <c r="K505" s="52" t="s">
        <v>1348</v>
      </c>
      <c r="L505" s="52" t="s">
        <v>2310</v>
      </c>
      <c r="M505" s="56"/>
      <c r="N505" s="53">
        <v>46007</v>
      </c>
      <c r="O505" s="54" t="s">
        <v>2373</v>
      </c>
      <c r="P505" s="54"/>
      <c r="Q505" s="54"/>
    </row>
    <row r="506" spans="1:17" ht="70.150000000000006" customHeight="1">
      <c r="A506" s="52">
        <v>505</v>
      </c>
      <c r="B506" s="52" t="s">
        <v>1948</v>
      </c>
      <c r="C506" s="52" t="s">
        <v>0</v>
      </c>
      <c r="D506" s="52" t="s">
        <v>626</v>
      </c>
      <c r="E506" s="52" t="s">
        <v>587</v>
      </c>
      <c r="F506" s="52" t="s">
        <v>1288</v>
      </c>
      <c r="G506" s="52">
        <v>11.951000000000001</v>
      </c>
      <c r="H506" s="52" t="s">
        <v>361</v>
      </c>
      <c r="I506" s="52" t="s">
        <v>362</v>
      </c>
      <c r="J506" s="52"/>
      <c r="K506" s="52" t="s">
        <v>1958</v>
      </c>
      <c r="L506" s="52" t="s">
        <v>1991</v>
      </c>
      <c r="M506" s="53">
        <v>45999</v>
      </c>
      <c r="N506" s="53">
        <v>45999</v>
      </c>
      <c r="O506" s="54" t="s">
        <v>2089</v>
      </c>
      <c r="P506" s="54"/>
      <c r="Q506" s="54"/>
    </row>
    <row r="507" spans="1:17" ht="70.150000000000006" customHeight="1">
      <c r="A507" s="15">
        <v>506</v>
      </c>
      <c r="B507" s="15" t="s">
        <v>1948</v>
      </c>
      <c r="C507" s="15" t="s">
        <v>7</v>
      </c>
      <c r="D507" s="15" t="s">
        <v>626</v>
      </c>
      <c r="E507" s="15" t="s">
        <v>1533</v>
      </c>
      <c r="F507" s="15" t="s">
        <v>1289</v>
      </c>
      <c r="G507" s="15">
        <v>30.672999999999998</v>
      </c>
      <c r="H507" s="15" t="s">
        <v>361</v>
      </c>
      <c r="I507" s="15" t="s">
        <v>362</v>
      </c>
      <c r="J507" s="15"/>
      <c r="K507" s="18" t="s">
        <v>2457</v>
      </c>
      <c r="L507" s="15" t="s">
        <v>1711</v>
      </c>
      <c r="M507" s="17">
        <v>45994</v>
      </c>
      <c r="N507" s="18" t="s">
        <v>1712</v>
      </c>
      <c r="O507" s="18" t="s">
        <v>1713</v>
      </c>
      <c r="P507" s="18"/>
      <c r="Q507" s="18"/>
    </row>
    <row r="508" spans="1:17" ht="70.150000000000006" customHeight="1">
      <c r="A508" s="52">
        <v>507</v>
      </c>
      <c r="B508" s="52" t="s">
        <v>1948</v>
      </c>
      <c r="C508" s="52" t="s">
        <v>0</v>
      </c>
      <c r="D508" s="52" t="s">
        <v>626</v>
      </c>
      <c r="E508" s="52" t="s">
        <v>588</v>
      </c>
      <c r="F508" s="52" t="s">
        <v>1289</v>
      </c>
      <c r="G508" s="52">
        <v>6.2160000000000002</v>
      </c>
      <c r="H508" s="52" t="s">
        <v>361</v>
      </c>
      <c r="I508" s="52" t="s">
        <v>362</v>
      </c>
      <c r="J508" s="52"/>
      <c r="K508" s="52" t="s">
        <v>1958</v>
      </c>
      <c r="L508" s="52" t="s">
        <v>1991</v>
      </c>
      <c r="M508" s="53">
        <v>45999</v>
      </c>
      <c r="N508" s="53">
        <v>45999</v>
      </c>
      <c r="O508" s="54" t="s">
        <v>2090</v>
      </c>
      <c r="P508" s="54"/>
      <c r="Q508" s="54"/>
    </row>
    <row r="509" spans="1:17" ht="70.150000000000006" customHeight="1">
      <c r="A509" s="52">
        <v>508</v>
      </c>
      <c r="B509" s="52" t="s">
        <v>1948</v>
      </c>
      <c r="C509" s="52" t="s">
        <v>2</v>
      </c>
      <c r="D509" s="52" t="s">
        <v>626</v>
      </c>
      <c r="E509" s="52" t="s">
        <v>589</v>
      </c>
      <c r="F509" s="52" t="s">
        <v>1290</v>
      </c>
      <c r="G509" s="52">
        <v>6.5949999999999998</v>
      </c>
      <c r="H509" s="52" t="s">
        <v>361</v>
      </c>
      <c r="I509" s="52" t="s">
        <v>362</v>
      </c>
      <c r="J509" s="52"/>
      <c r="K509" s="52" t="s">
        <v>1348</v>
      </c>
      <c r="L509" s="52" t="s">
        <v>2091</v>
      </c>
      <c r="M509" s="58" t="s">
        <v>2092</v>
      </c>
      <c r="N509" s="58" t="s">
        <v>1999</v>
      </c>
      <c r="O509" s="54" t="s">
        <v>1963</v>
      </c>
      <c r="P509" s="54"/>
      <c r="Q509" s="54"/>
    </row>
    <row r="510" spans="1:17" ht="70.150000000000006" customHeight="1">
      <c r="A510" s="15">
        <v>509</v>
      </c>
      <c r="B510" s="15" t="s">
        <v>1948</v>
      </c>
      <c r="C510" s="15" t="s">
        <v>12</v>
      </c>
      <c r="D510" s="15" t="s">
        <v>626</v>
      </c>
      <c r="E510" s="15" t="s">
        <v>590</v>
      </c>
      <c r="F510" s="15" t="s">
        <v>1291</v>
      </c>
      <c r="G510" s="15">
        <v>7.8479999999999999</v>
      </c>
      <c r="H510" s="15" t="s">
        <v>361</v>
      </c>
      <c r="I510" s="15" t="s">
        <v>362</v>
      </c>
      <c r="J510" s="15"/>
      <c r="K510" s="15" t="s">
        <v>1691</v>
      </c>
      <c r="L510" s="15" t="s">
        <v>1692</v>
      </c>
      <c r="M510" s="16">
        <v>0.51041666666666663</v>
      </c>
      <c r="N510" s="17">
        <v>45995</v>
      </c>
      <c r="O510" s="18" t="s">
        <v>1700</v>
      </c>
      <c r="P510" s="18"/>
      <c r="Q510" s="18"/>
    </row>
    <row r="511" spans="1:17" ht="70.150000000000006" customHeight="1">
      <c r="A511" s="15">
        <v>510</v>
      </c>
      <c r="B511" s="15" t="s">
        <v>1948</v>
      </c>
      <c r="C511" s="15" t="s">
        <v>15</v>
      </c>
      <c r="D511" s="15" t="s">
        <v>626</v>
      </c>
      <c r="E511" s="15" t="s">
        <v>591</v>
      </c>
      <c r="F511" s="15" t="s">
        <v>1291</v>
      </c>
      <c r="G511" s="15">
        <v>7.8230000000000004</v>
      </c>
      <c r="H511" s="15" t="s">
        <v>361</v>
      </c>
      <c r="I511" s="15" t="s">
        <v>362</v>
      </c>
      <c r="J511" s="15"/>
      <c r="K511" s="15" t="s">
        <v>1594</v>
      </c>
      <c r="L511" s="15" t="s">
        <v>1548</v>
      </c>
      <c r="M511" s="16" t="s">
        <v>1541</v>
      </c>
      <c r="N511" s="16" t="s">
        <v>1595</v>
      </c>
      <c r="O511" s="25" t="s">
        <v>1596</v>
      </c>
      <c r="P511" s="18" t="s">
        <v>1572</v>
      </c>
      <c r="Q511" s="24" t="s">
        <v>1429</v>
      </c>
    </row>
    <row r="512" spans="1:17" ht="70.150000000000006" customHeight="1">
      <c r="A512" s="52">
        <v>511</v>
      </c>
      <c r="B512" s="52" t="s">
        <v>1948</v>
      </c>
      <c r="C512" s="52" t="s">
        <v>2</v>
      </c>
      <c r="D512" s="52" t="s">
        <v>626</v>
      </c>
      <c r="E512" s="52" t="s">
        <v>592</v>
      </c>
      <c r="F512" s="52" t="s">
        <v>1292</v>
      </c>
      <c r="G512" s="52">
        <v>3.976</v>
      </c>
      <c r="H512" s="52" t="s">
        <v>363</v>
      </c>
      <c r="I512" s="57" t="s">
        <v>786</v>
      </c>
      <c r="J512" s="54" t="s">
        <v>1760</v>
      </c>
      <c r="K512" s="52" t="s">
        <v>1730</v>
      </c>
      <c r="L512" s="52" t="s">
        <v>2117</v>
      </c>
      <c r="M512" s="56">
        <v>0.58333333333333337</v>
      </c>
      <c r="N512" s="53">
        <v>46008</v>
      </c>
      <c r="O512" s="54" t="s">
        <v>2374</v>
      </c>
      <c r="P512" s="54"/>
      <c r="Q512" s="54"/>
    </row>
    <row r="513" spans="1:17" ht="70.150000000000006" customHeight="1">
      <c r="A513" s="5">
        <v>512</v>
      </c>
      <c r="B513" s="49" t="s">
        <v>1948</v>
      </c>
      <c r="C513" s="5" t="s">
        <v>0</v>
      </c>
      <c r="D513" s="7" t="s">
        <v>626</v>
      </c>
      <c r="E513" s="5" t="s">
        <v>16</v>
      </c>
      <c r="F513" s="5" t="s">
        <v>1293</v>
      </c>
      <c r="G513" s="5">
        <v>5.1280000000000001</v>
      </c>
      <c r="H513" s="5" t="s">
        <v>361</v>
      </c>
      <c r="I513" s="5" t="s">
        <v>362</v>
      </c>
      <c r="J513" s="39"/>
      <c r="K513" s="74" t="s">
        <v>2462</v>
      </c>
      <c r="L513" s="5"/>
      <c r="M513" s="12"/>
      <c r="N513" s="9"/>
      <c r="O513" s="14"/>
      <c r="P513" s="14"/>
      <c r="Q513" s="14"/>
    </row>
    <row r="514" spans="1:17" ht="70.150000000000006" customHeight="1">
      <c r="A514" s="52">
        <v>513</v>
      </c>
      <c r="B514" s="52" t="s">
        <v>1948</v>
      </c>
      <c r="C514" s="52" t="s">
        <v>1</v>
      </c>
      <c r="D514" s="52" t="s">
        <v>626</v>
      </c>
      <c r="E514" s="52" t="s">
        <v>593</v>
      </c>
      <c r="F514" s="52" t="s">
        <v>1294</v>
      </c>
      <c r="G514" s="52" t="s">
        <v>6</v>
      </c>
      <c r="H514" s="52" t="s">
        <v>363</v>
      </c>
      <c r="I514" s="57" t="s">
        <v>787</v>
      </c>
      <c r="J514" s="54" t="s">
        <v>1760</v>
      </c>
      <c r="K514" s="52" t="s">
        <v>2056</v>
      </c>
      <c r="L514" s="52" t="s">
        <v>1971</v>
      </c>
      <c r="M514" s="56" t="s">
        <v>1983</v>
      </c>
      <c r="N514" s="53">
        <v>45996</v>
      </c>
      <c r="O514" s="54" t="s">
        <v>1984</v>
      </c>
      <c r="P514" s="54"/>
      <c r="Q514" s="54"/>
    </row>
    <row r="515" spans="1:17" ht="70.150000000000006" customHeight="1">
      <c r="A515" s="52">
        <v>514</v>
      </c>
      <c r="B515" s="52" t="s">
        <v>1948</v>
      </c>
      <c r="C515" s="52" t="s">
        <v>2</v>
      </c>
      <c r="D515" s="52" t="s">
        <v>626</v>
      </c>
      <c r="E515" s="52" t="s">
        <v>594</v>
      </c>
      <c r="F515" s="52" t="s">
        <v>1295</v>
      </c>
      <c r="G515" s="52">
        <v>15.48</v>
      </c>
      <c r="H515" s="52" t="s">
        <v>361</v>
      </c>
      <c r="I515" s="52" t="s">
        <v>362</v>
      </c>
      <c r="J515" s="52"/>
      <c r="K515" s="52" t="s">
        <v>1348</v>
      </c>
      <c r="L515" s="52" t="s">
        <v>1988</v>
      </c>
      <c r="M515" s="58" t="s">
        <v>1999</v>
      </c>
      <c r="N515" s="58" t="s">
        <v>2093</v>
      </c>
      <c r="O515" s="54" t="s">
        <v>2094</v>
      </c>
      <c r="P515" s="54"/>
      <c r="Q515" s="54"/>
    </row>
    <row r="516" spans="1:17" ht="70.150000000000006" customHeight="1">
      <c r="A516" s="15">
        <v>515</v>
      </c>
      <c r="B516" s="15" t="s">
        <v>1948</v>
      </c>
      <c r="C516" s="15" t="s">
        <v>0</v>
      </c>
      <c r="D516" s="15" t="s">
        <v>626</v>
      </c>
      <c r="E516" s="15" t="s">
        <v>595</v>
      </c>
      <c r="F516" s="15" t="s">
        <v>1296</v>
      </c>
      <c r="G516" s="15">
        <v>5.3780000000000001</v>
      </c>
      <c r="H516" s="15" t="s">
        <v>361</v>
      </c>
      <c r="I516" s="15" t="s">
        <v>362</v>
      </c>
      <c r="J516" s="15"/>
      <c r="K516" s="18" t="s">
        <v>1513</v>
      </c>
      <c r="L516" s="18" t="s">
        <v>1514</v>
      </c>
      <c r="M516" s="33" t="s">
        <v>1521</v>
      </c>
      <c r="N516" s="34">
        <v>45989</v>
      </c>
      <c r="O516" s="35" t="s">
        <v>1522</v>
      </c>
      <c r="P516" s="18"/>
      <c r="Q516" s="18"/>
    </row>
    <row r="517" spans="1:17" ht="70.150000000000006" customHeight="1">
      <c r="A517" s="52">
        <v>516</v>
      </c>
      <c r="B517" s="52" t="s">
        <v>1948</v>
      </c>
      <c r="C517" s="52" t="s">
        <v>2</v>
      </c>
      <c r="D517" s="52" t="s">
        <v>626</v>
      </c>
      <c r="E517" s="52" t="s">
        <v>596</v>
      </c>
      <c r="F517" s="52" t="s">
        <v>1296</v>
      </c>
      <c r="G517" s="52">
        <v>5.0229999999999997</v>
      </c>
      <c r="H517" s="52" t="s">
        <v>361</v>
      </c>
      <c r="I517" s="52" t="s">
        <v>362</v>
      </c>
      <c r="J517" s="52"/>
      <c r="K517" s="52" t="s">
        <v>1348</v>
      </c>
      <c r="L517" s="52" t="s">
        <v>2284</v>
      </c>
      <c r="M517" s="56"/>
      <c r="N517" s="53"/>
      <c r="O517" s="54" t="s">
        <v>2241</v>
      </c>
      <c r="P517" s="54" t="s">
        <v>2375</v>
      </c>
      <c r="Q517" s="54"/>
    </row>
    <row r="518" spans="1:17" ht="70.150000000000006" customHeight="1">
      <c r="A518" s="5">
        <v>517</v>
      </c>
      <c r="B518" s="49" t="s">
        <v>1948</v>
      </c>
      <c r="C518" s="5" t="s">
        <v>0</v>
      </c>
      <c r="D518" s="7" t="s">
        <v>626</v>
      </c>
      <c r="E518" s="5" t="s">
        <v>134</v>
      </c>
      <c r="F518" s="5" t="s">
        <v>1297</v>
      </c>
      <c r="G518" s="5">
        <v>3.3730000000000002</v>
      </c>
      <c r="H518" s="5" t="s">
        <v>363</v>
      </c>
      <c r="I518" s="10" t="s">
        <v>788</v>
      </c>
      <c r="J518" s="14" t="s">
        <v>1760</v>
      </c>
      <c r="K518" s="74" t="s">
        <v>2462</v>
      </c>
      <c r="L518" s="5"/>
      <c r="M518" s="12"/>
      <c r="N518" s="9"/>
      <c r="O518" s="14"/>
      <c r="P518" s="14"/>
      <c r="Q518" s="14"/>
    </row>
    <row r="519" spans="1:17" ht="70.150000000000006" customHeight="1">
      <c r="A519" s="5">
        <v>518</v>
      </c>
      <c r="B519" s="49" t="s">
        <v>1948</v>
      </c>
      <c r="C519" s="5" t="s">
        <v>13</v>
      </c>
      <c r="D519" s="7" t="s">
        <v>626</v>
      </c>
      <c r="E519" s="5" t="s">
        <v>597</v>
      </c>
      <c r="F519" s="5" t="s">
        <v>1298</v>
      </c>
      <c r="G519" s="5">
        <v>5.298</v>
      </c>
      <c r="H519" s="5" t="s">
        <v>361</v>
      </c>
      <c r="I519" s="5" t="s">
        <v>362</v>
      </c>
      <c r="J519" s="39"/>
      <c r="K519" s="74" t="s">
        <v>2469</v>
      </c>
      <c r="L519" s="5"/>
      <c r="M519" s="12"/>
      <c r="N519" s="9"/>
      <c r="O519" s="14"/>
      <c r="P519" s="14"/>
      <c r="Q519" s="14"/>
    </row>
    <row r="520" spans="1:17" ht="70.150000000000006" customHeight="1">
      <c r="A520" s="5">
        <v>519</v>
      </c>
      <c r="B520" s="49" t="s">
        <v>1948</v>
      </c>
      <c r="C520" s="5" t="s">
        <v>0</v>
      </c>
      <c r="D520" s="7" t="s">
        <v>626</v>
      </c>
      <c r="E520" s="5" t="s">
        <v>227</v>
      </c>
      <c r="F520" s="5" t="s">
        <v>1299</v>
      </c>
      <c r="G520" s="5">
        <v>7.5110000000000001</v>
      </c>
      <c r="H520" s="5" t="s">
        <v>361</v>
      </c>
      <c r="I520" s="5" t="s">
        <v>362</v>
      </c>
      <c r="J520" s="39"/>
      <c r="K520" s="74" t="s">
        <v>2462</v>
      </c>
      <c r="L520" s="5"/>
      <c r="M520" s="12"/>
      <c r="N520" s="9"/>
      <c r="O520" s="14"/>
      <c r="P520" s="14"/>
      <c r="Q520" s="14"/>
    </row>
    <row r="521" spans="1:17" ht="70.150000000000006" customHeight="1">
      <c r="A521" s="15">
        <v>520</v>
      </c>
      <c r="B521" s="15" t="s">
        <v>1948</v>
      </c>
      <c r="C521" s="15" t="s">
        <v>2</v>
      </c>
      <c r="D521" s="15" t="s">
        <v>626</v>
      </c>
      <c r="E521" s="15" t="s">
        <v>598</v>
      </c>
      <c r="F521" s="15" t="s">
        <v>1300</v>
      </c>
      <c r="G521" s="15">
        <v>3.512</v>
      </c>
      <c r="H521" s="15" t="s">
        <v>363</v>
      </c>
      <c r="I521" s="19" t="s">
        <v>789</v>
      </c>
      <c r="J521" s="15"/>
      <c r="K521" s="15" t="s">
        <v>1350</v>
      </c>
      <c r="L521" s="15" t="s">
        <v>1351</v>
      </c>
      <c r="M521" s="16"/>
      <c r="N521" s="17">
        <v>45985</v>
      </c>
      <c r="O521" s="18" t="s">
        <v>1362</v>
      </c>
      <c r="P521" s="18"/>
      <c r="Q521" s="18"/>
    </row>
    <row r="522" spans="1:17" ht="70.150000000000006" customHeight="1">
      <c r="A522" s="5">
        <v>521</v>
      </c>
      <c r="B522" s="49" t="s">
        <v>1948</v>
      </c>
      <c r="C522" s="5" t="s">
        <v>0</v>
      </c>
      <c r="D522" s="7" t="s">
        <v>626</v>
      </c>
      <c r="E522" s="5" t="s">
        <v>341</v>
      </c>
      <c r="F522" s="5" t="s">
        <v>1301</v>
      </c>
      <c r="G522" s="5">
        <v>5.9039999999999999</v>
      </c>
      <c r="H522" s="5" t="s">
        <v>361</v>
      </c>
      <c r="I522" s="5" t="s">
        <v>362</v>
      </c>
      <c r="J522" s="39"/>
      <c r="K522" s="74" t="s">
        <v>2462</v>
      </c>
      <c r="L522" s="5"/>
      <c r="M522" s="12"/>
      <c r="N522" s="9"/>
      <c r="O522" s="14"/>
      <c r="P522" s="14"/>
      <c r="Q522" s="14"/>
    </row>
    <row r="523" spans="1:17" ht="70.150000000000006" customHeight="1">
      <c r="A523" s="5">
        <v>522</v>
      </c>
      <c r="B523" s="49" t="s">
        <v>1948</v>
      </c>
      <c r="C523" s="5" t="s">
        <v>0</v>
      </c>
      <c r="D523" s="7" t="s">
        <v>626</v>
      </c>
      <c r="E523" s="5" t="s">
        <v>239</v>
      </c>
      <c r="F523" s="5" t="s">
        <v>1302</v>
      </c>
      <c r="G523" s="5">
        <v>64.052999999999997</v>
      </c>
      <c r="H523" s="5" t="s">
        <v>361</v>
      </c>
      <c r="I523" s="5" t="s">
        <v>362</v>
      </c>
      <c r="J523" s="39"/>
      <c r="K523" s="74" t="s">
        <v>2462</v>
      </c>
      <c r="L523" s="5"/>
      <c r="M523" s="12"/>
      <c r="N523" s="9"/>
      <c r="O523" s="14"/>
      <c r="P523" s="14"/>
      <c r="Q523" s="14"/>
    </row>
    <row r="524" spans="1:17" ht="70.150000000000006" customHeight="1">
      <c r="A524" s="52">
        <v>523</v>
      </c>
      <c r="B524" s="52" t="s">
        <v>1948</v>
      </c>
      <c r="C524" s="52" t="s">
        <v>2</v>
      </c>
      <c r="D524" s="52" t="s">
        <v>626</v>
      </c>
      <c r="E524" s="52" t="s">
        <v>599</v>
      </c>
      <c r="F524" s="52" t="s">
        <v>1303</v>
      </c>
      <c r="G524" s="52">
        <v>17.724</v>
      </c>
      <c r="H524" s="52" t="s">
        <v>361</v>
      </c>
      <c r="I524" s="52" t="s">
        <v>362</v>
      </c>
      <c r="J524" s="52"/>
      <c r="K524" s="52" t="s">
        <v>1348</v>
      </c>
      <c r="L524" s="52" t="s">
        <v>1988</v>
      </c>
      <c r="M524" s="58" t="s">
        <v>2093</v>
      </c>
      <c r="N524" s="58" t="s">
        <v>1999</v>
      </c>
      <c r="O524" s="54" t="s">
        <v>1963</v>
      </c>
      <c r="P524" s="54"/>
      <c r="Q524" s="54"/>
    </row>
    <row r="525" spans="1:17" ht="70.150000000000006" customHeight="1">
      <c r="A525" s="52">
        <v>524</v>
      </c>
      <c r="B525" s="52" t="s">
        <v>1948</v>
      </c>
      <c r="C525" s="52" t="s">
        <v>2</v>
      </c>
      <c r="D525" s="52" t="s">
        <v>626</v>
      </c>
      <c r="E525" s="52" t="s">
        <v>228</v>
      </c>
      <c r="F525" s="52" t="s">
        <v>1304</v>
      </c>
      <c r="G525" s="52" t="s">
        <v>6</v>
      </c>
      <c r="H525" s="52" t="s">
        <v>363</v>
      </c>
      <c r="I525" s="57" t="s">
        <v>790</v>
      </c>
      <c r="J525" s="54" t="s">
        <v>1760</v>
      </c>
      <c r="K525" s="52" t="s">
        <v>1730</v>
      </c>
      <c r="L525" s="80" t="s">
        <v>2115</v>
      </c>
      <c r="M525" s="56"/>
      <c r="N525" s="53">
        <v>46007</v>
      </c>
      <c r="O525" s="54" t="s">
        <v>2252</v>
      </c>
      <c r="P525" s="54" t="s">
        <v>2376</v>
      </c>
      <c r="Q525" s="54"/>
    </row>
    <row r="526" spans="1:17" ht="70.150000000000006" customHeight="1">
      <c r="A526" s="52">
        <v>525</v>
      </c>
      <c r="B526" s="52" t="s">
        <v>1948</v>
      </c>
      <c r="C526" s="52" t="s">
        <v>2</v>
      </c>
      <c r="D526" s="52" t="s">
        <v>626</v>
      </c>
      <c r="E526" s="52" t="s">
        <v>600</v>
      </c>
      <c r="F526" s="52" t="s">
        <v>1305</v>
      </c>
      <c r="G526" s="52">
        <v>5.5270000000000001</v>
      </c>
      <c r="H526" s="52" t="s">
        <v>361</v>
      </c>
      <c r="I526" s="52" t="s">
        <v>362</v>
      </c>
      <c r="J526" s="52"/>
      <c r="K526" s="52" t="s">
        <v>1348</v>
      </c>
      <c r="L526" s="52" t="s">
        <v>1988</v>
      </c>
      <c r="M526" s="58" t="s">
        <v>2022</v>
      </c>
      <c r="N526" s="58" t="s">
        <v>1999</v>
      </c>
      <c r="O526" s="54" t="s">
        <v>1963</v>
      </c>
      <c r="P526" s="54"/>
      <c r="Q526" s="54"/>
    </row>
    <row r="527" spans="1:17" ht="70.150000000000006" customHeight="1">
      <c r="A527" s="5">
        <v>526</v>
      </c>
      <c r="B527" s="49" t="s">
        <v>1948</v>
      </c>
      <c r="C527" s="5" t="s">
        <v>9</v>
      </c>
      <c r="D527" s="7" t="s">
        <v>626</v>
      </c>
      <c r="E527" s="5" t="s">
        <v>601</v>
      </c>
      <c r="F527" s="5" t="s">
        <v>1306</v>
      </c>
      <c r="G527" s="5">
        <v>5.2370000000000001</v>
      </c>
      <c r="H527" s="5" t="s">
        <v>361</v>
      </c>
      <c r="I527" s="5" t="s">
        <v>362</v>
      </c>
      <c r="J527" s="39"/>
      <c r="K527" s="67" t="s">
        <v>1386</v>
      </c>
      <c r="L527" s="39" t="s">
        <v>2112</v>
      </c>
      <c r="M527" s="12"/>
      <c r="N527" s="9"/>
      <c r="O527" s="14"/>
      <c r="P527" s="14"/>
      <c r="Q527" s="14"/>
    </row>
    <row r="528" spans="1:17" ht="70.150000000000006" customHeight="1">
      <c r="A528" s="15">
        <v>527</v>
      </c>
      <c r="B528" s="15" t="s">
        <v>1948</v>
      </c>
      <c r="C528" s="15" t="s">
        <v>2</v>
      </c>
      <c r="D528" s="15" t="s">
        <v>626</v>
      </c>
      <c r="E528" s="15" t="s">
        <v>602</v>
      </c>
      <c r="F528" s="15" t="s">
        <v>1307</v>
      </c>
      <c r="G528" s="15">
        <v>28.443000000000001</v>
      </c>
      <c r="H528" s="15" t="s">
        <v>361</v>
      </c>
      <c r="I528" s="15" t="s">
        <v>362</v>
      </c>
      <c r="J528" s="15"/>
      <c r="K528" s="15" t="s">
        <v>1408</v>
      </c>
      <c r="L528" s="15" t="s">
        <v>1409</v>
      </c>
      <c r="M528" s="16"/>
      <c r="N528" s="17">
        <v>45986</v>
      </c>
      <c r="O528" s="18" t="s">
        <v>1410</v>
      </c>
      <c r="P528" s="18"/>
      <c r="Q528" s="18"/>
    </row>
    <row r="529" spans="1:17" ht="70.150000000000006" customHeight="1">
      <c r="A529" s="5">
        <v>528</v>
      </c>
      <c r="B529" s="49" t="s">
        <v>1948</v>
      </c>
      <c r="C529" s="5" t="s">
        <v>0</v>
      </c>
      <c r="D529" s="7" t="s">
        <v>626</v>
      </c>
      <c r="E529" s="5" t="s">
        <v>339</v>
      </c>
      <c r="F529" s="5" t="s">
        <v>1308</v>
      </c>
      <c r="G529" s="5">
        <v>3.0840000000000001</v>
      </c>
      <c r="H529" s="5" t="s">
        <v>363</v>
      </c>
      <c r="I529" s="10" t="s">
        <v>791</v>
      </c>
      <c r="J529" s="14" t="s">
        <v>1760</v>
      </c>
      <c r="K529" s="86" t="s">
        <v>2472</v>
      </c>
      <c r="L529" s="5"/>
      <c r="M529" s="12"/>
      <c r="N529" s="9"/>
      <c r="O529" s="14"/>
      <c r="P529" s="14"/>
      <c r="Q529" s="14"/>
    </row>
    <row r="530" spans="1:17" ht="70.150000000000006" customHeight="1">
      <c r="A530" s="15">
        <v>529</v>
      </c>
      <c r="B530" s="15" t="s">
        <v>1948</v>
      </c>
      <c r="C530" s="15" t="s">
        <v>2</v>
      </c>
      <c r="D530" s="15" t="s">
        <v>626</v>
      </c>
      <c r="E530" s="15" t="s">
        <v>110</v>
      </c>
      <c r="F530" s="15" t="s">
        <v>1309</v>
      </c>
      <c r="G530" s="15">
        <v>14.381</v>
      </c>
      <c r="H530" s="15" t="s">
        <v>361</v>
      </c>
      <c r="I530" s="15" t="s">
        <v>362</v>
      </c>
      <c r="J530" s="15"/>
      <c r="K530" s="15" t="s">
        <v>1408</v>
      </c>
      <c r="L530" s="15" t="s">
        <v>1415</v>
      </c>
      <c r="M530" s="16"/>
      <c r="N530" s="17">
        <v>45986</v>
      </c>
      <c r="O530" s="18" t="s">
        <v>1410</v>
      </c>
      <c r="P530" s="18"/>
      <c r="Q530" s="18"/>
    </row>
    <row r="531" spans="1:17" ht="70.150000000000006" customHeight="1">
      <c r="A531" s="52">
        <v>530</v>
      </c>
      <c r="B531" s="52" t="s">
        <v>1948</v>
      </c>
      <c r="C531" s="52" t="s">
        <v>2</v>
      </c>
      <c r="D531" s="52" t="s">
        <v>626</v>
      </c>
      <c r="E531" s="52" t="s">
        <v>603</v>
      </c>
      <c r="F531" s="52" t="s">
        <v>1310</v>
      </c>
      <c r="G531" s="52">
        <v>12.88</v>
      </c>
      <c r="H531" s="52" t="s">
        <v>361</v>
      </c>
      <c r="I531" s="52" t="s">
        <v>362</v>
      </c>
      <c r="J531" s="52"/>
      <c r="K531" s="52" t="s">
        <v>1348</v>
      </c>
      <c r="L531" s="52" t="s">
        <v>1988</v>
      </c>
      <c r="M531" s="58" t="s">
        <v>1999</v>
      </c>
      <c r="N531" s="58" t="s">
        <v>1999</v>
      </c>
      <c r="O531" s="54" t="s">
        <v>1963</v>
      </c>
      <c r="P531" s="54"/>
      <c r="Q531" s="54"/>
    </row>
    <row r="532" spans="1:17" ht="70.150000000000006" customHeight="1">
      <c r="A532" s="15">
        <v>531</v>
      </c>
      <c r="B532" s="15" t="s">
        <v>1948</v>
      </c>
      <c r="C532" s="15" t="s">
        <v>23</v>
      </c>
      <c r="D532" s="15" t="s">
        <v>626</v>
      </c>
      <c r="E532" s="15" t="s">
        <v>604</v>
      </c>
      <c r="F532" s="15" t="s">
        <v>1311</v>
      </c>
      <c r="G532" s="15">
        <v>9.1579999999999995</v>
      </c>
      <c r="H532" s="15" t="s">
        <v>361</v>
      </c>
      <c r="I532" s="15" t="s">
        <v>362</v>
      </c>
      <c r="J532" s="15"/>
      <c r="K532" s="15" t="s">
        <v>1436</v>
      </c>
      <c r="L532" s="15" t="s">
        <v>1437</v>
      </c>
      <c r="M532" s="16"/>
      <c r="N532" s="17">
        <v>46006</v>
      </c>
      <c r="O532" s="30" t="s">
        <v>2223</v>
      </c>
      <c r="P532" s="72" t="s">
        <v>2224</v>
      </c>
      <c r="Q532" s="18"/>
    </row>
    <row r="533" spans="1:17" ht="70.150000000000006" customHeight="1">
      <c r="A533" s="52">
        <v>532</v>
      </c>
      <c r="B533" s="52" t="s">
        <v>1948</v>
      </c>
      <c r="C533" s="52" t="s">
        <v>2</v>
      </c>
      <c r="D533" s="52" t="s">
        <v>626</v>
      </c>
      <c r="E533" s="52" t="s">
        <v>605</v>
      </c>
      <c r="F533" s="52" t="s">
        <v>1312</v>
      </c>
      <c r="G533" s="52">
        <v>15.827999999999999</v>
      </c>
      <c r="H533" s="52" t="s">
        <v>361</v>
      </c>
      <c r="I533" s="52" t="s">
        <v>362</v>
      </c>
      <c r="J533" s="52"/>
      <c r="K533" s="52" t="s">
        <v>1348</v>
      </c>
      <c r="L533" s="52" t="s">
        <v>2095</v>
      </c>
      <c r="M533" s="58" t="s">
        <v>2096</v>
      </c>
      <c r="N533" s="58" t="s">
        <v>2096</v>
      </c>
      <c r="O533" s="54" t="s">
        <v>2097</v>
      </c>
      <c r="P533" s="54"/>
      <c r="Q533" s="54"/>
    </row>
    <row r="534" spans="1:17" ht="70.150000000000006" customHeight="1">
      <c r="A534" s="52">
        <v>533</v>
      </c>
      <c r="B534" s="52" t="s">
        <v>1948</v>
      </c>
      <c r="C534" s="52" t="s">
        <v>2</v>
      </c>
      <c r="D534" s="52" t="s">
        <v>626</v>
      </c>
      <c r="E534" s="52" t="s">
        <v>606</v>
      </c>
      <c r="F534" s="52" t="s">
        <v>1313</v>
      </c>
      <c r="G534" s="52">
        <v>188.636</v>
      </c>
      <c r="H534" s="52" t="s">
        <v>361</v>
      </c>
      <c r="I534" s="52" t="s">
        <v>362</v>
      </c>
      <c r="J534" s="52"/>
      <c r="K534" s="52" t="s">
        <v>1348</v>
      </c>
      <c r="L534" s="52" t="s">
        <v>1988</v>
      </c>
      <c r="M534" s="58" t="s">
        <v>2096</v>
      </c>
      <c r="N534" s="58" t="s">
        <v>2096</v>
      </c>
      <c r="O534" s="54" t="s">
        <v>1963</v>
      </c>
      <c r="P534" s="54"/>
      <c r="Q534" s="54"/>
    </row>
    <row r="535" spans="1:17" ht="70.150000000000006" customHeight="1">
      <c r="A535" s="15">
        <v>534</v>
      </c>
      <c r="B535" s="15" t="s">
        <v>1948</v>
      </c>
      <c r="C535" s="15" t="s">
        <v>102</v>
      </c>
      <c r="D535" s="15" t="s">
        <v>626</v>
      </c>
      <c r="E535" s="15" t="s">
        <v>1531</v>
      </c>
      <c r="F535" s="15" t="s">
        <v>1314</v>
      </c>
      <c r="G535" s="15">
        <v>5.8719999999999999</v>
      </c>
      <c r="H535" s="15" t="s">
        <v>361</v>
      </c>
      <c r="I535" s="15" t="s">
        <v>362</v>
      </c>
      <c r="J535" s="15"/>
      <c r="K535" s="15" t="s">
        <v>1756</v>
      </c>
      <c r="L535" s="15" t="s">
        <v>1757</v>
      </c>
      <c r="M535" s="16"/>
      <c r="N535" s="17">
        <v>45999</v>
      </c>
      <c r="O535" s="18" t="s">
        <v>1758</v>
      </c>
      <c r="P535" s="25" t="s">
        <v>1759</v>
      </c>
      <c r="Q535" s="18"/>
    </row>
    <row r="536" spans="1:17" ht="70.150000000000006" customHeight="1">
      <c r="A536" s="52">
        <v>535</v>
      </c>
      <c r="B536" s="52" t="s">
        <v>1948</v>
      </c>
      <c r="C536" s="52" t="s">
        <v>0</v>
      </c>
      <c r="D536" s="52" t="s">
        <v>626</v>
      </c>
      <c r="E536" s="52" t="s">
        <v>310</v>
      </c>
      <c r="F536" s="52" t="s">
        <v>1315</v>
      </c>
      <c r="G536" s="52">
        <v>90.762</v>
      </c>
      <c r="H536" s="52" t="s">
        <v>361</v>
      </c>
      <c r="I536" s="52" t="s">
        <v>362</v>
      </c>
      <c r="J536" s="52"/>
      <c r="K536" s="52" t="s">
        <v>2098</v>
      </c>
      <c r="L536" s="52" t="s">
        <v>2099</v>
      </c>
      <c r="M536" s="56">
        <v>0.67361111111111116</v>
      </c>
      <c r="N536" s="53">
        <v>45994</v>
      </c>
      <c r="O536" s="54" t="s">
        <v>2100</v>
      </c>
      <c r="P536" s="54"/>
      <c r="Q536" s="54"/>
    </row>
    <row r="537" spans="1:17" ht="70.150000000000006" customHeight="1">
      <c r="A537" s="52">
        <v>536</v>
      </c>
      <c r="B537" s="52" t="s">
        <v>1948</v>
      </c>
      <c r="C537" s="52" t="s">
        <v>5</v>
      </c>
      <c r="D537" s="52" t="s">
        <v>626</v>
      </c>
      <c r="E537" s="52" t="s">
        <v>607</v>
      </c>
      <c r="F537" s="52" t="s">
        <v>1316</v>
      </c>
      <c r="G537" s="52">
        <v>3.5139999999999998</v>
      </c>
      <c r="H537" s="52" t="s">
        <v>363</v>
      </c>
      <c r="I537" s="57" t="s">
        <v>792</v>
      </c>
      <c r="J537" s="54" t="s">
        <v>1760</v>
      </c>
      <c r="K537" s="52" t="s">
        <v>2098</v>
      </c>
      <c r="L537" s="52" t="s">
        <v>2377</v>
      </c>
      <c r="M537" s="56" t="s">
        <v>2378</v>
      </c>
      <c r="N537" s="53">
        <v>46006</v>
      </c>
      <c r="O537" s="54" t="s">
        <v>2379</v>
      </c>
      <c r="P537" s="54"/>
      <c r="Q537" s="54"/>
    </row>
    <row r="538" spans="1:17" ht="70.150000000000006" customHeight="1">
      <c r="A538" s="52">
        <v>537</v>
      </c>
      <c r="B538" s="52" t="s">
        <v>1948</v>
      </c>
      <c r="C538" s="52" t="s">
        <v>0</v>
      </c>
      <c r="D538" s="52" t="s">
        <v>626</v>
      </c>
      <c r="E538" s="52" t="s">
        <v>174</v>
      </c>
      <c r="F538" s="52" t="s">
        <v>1317</v>
      </c>
      <c r="G538" s="52">
        <v>5.2770000000000001</v>
      </c>
      <c r="H538" s="52" t="s">
        <v>361</v>
      </c>
      <c r="I538" s="52" t="s">
        <v>362</v>
      </c>
      <c r="J538" s="52"/>
      <c r="K538" s="52" t="s">
        <v>1958</v>
      </c>
      <c r="L538" s="52" t="s">
        <v>2024</v>
      </c>
      <c r="M538" s="59">
        <v>45999</v>
      </c>
      <c r="N538" s="59">
        <v>45999</v>
      </c>
      <c r="O538" s="60" t="s">
        <v>2101</v>
      </c>
      <c r="P538" s="54" t="s">
        <v>2102</v>
      </c>
      <c r="Q538" s="54"/>
    </row>
    <row r="539" spans="1:17" ht="70.150000000000006" customHeight="1">
      <c r="A539" s="15">
        <v>538</v>
      </c>
      <c r="B539" s="15" t="s">
        <v>1948</v>
      </c>
      <c r="C539" s="15" t="s">
        <v>2</v>
      </c>
      <c r="D539" s="15" t="s">
        <v>626</v>
      </c>
      <c r="E539" s="15" t="s">
        <v>235</v>
      </c>
      <c r="F539" s="15" t="s">
        <v>1318</v>
      </c>
      <c r="G539" s="15">
        <v>3.8170000000000002</v>
      </c>
      <c r="H539" s="15" t="s">
        <v>363</v>
      </c>
      <c r="I539" s="19" t="s">
        <v>793</v>
      </c>
      <c r="J539" s="15"/>
      <c r="K539" s="15" t="s">
        <v>1636</v>
      </c>
      <c r="L539" s="15" t="s">
        <v>1351</v>
      </c>
      <c r="M539" s="16"/>
      <c r="N539" s="17">
        <v>45994</v>
      </c>
      <c r="O539" s="18" t="s">
        <v>1637</v>
      </c>
      <c r="P539" s="18"/>
      <c r="Q539" s="18"/>
    </row>
    <row r="540" spans="1:17" ht="70.150000000000006" customHeight="1">
      <c r="A540" s="52">
        <v>539</v>
      </c>
      <c r="B540" s="52" t="s">
        <v>1948</v>
      </c>
      <c r="C540" s="52" t="s">
        <v>0</v>
      </c>
      <c r="D540" s="52" t="s">
        <v>626</v>
      </c>
      <c r="E540" s="52" t="s">
        <v>342</v>
      </c>
      <c r="F540" s="52" t="s">
        <v>1319</v>
      </c>
      <c r="G540" s="52">
        <v>6142.509</v>
      </c>
      <c r="H540" s="52" t="s">
        <v>361</v>
      </c>
      <c r="I540" s="52" t="s">
        <v>362</v>
      </c>
      <c r="J540" s="52"/>
      <c r="K540" s="52" t="s">
        <v>1958</v>
      </c>
      <c r="L540" s="52" t="s">
        <v>2287</v>
      </c>
      <c r="M540" s="56"/>
      <c r="N540" s="53">
        <v>46008</v>
      </c>
      <c r="O540" s="54" t="s">
        <v>2380</v>
      </c>
      <c r="P540" s="54"/>
      <c r="Q540" s="54"/>
    </row>
    <row r="541" spans="1:17" ht="70.150000000000006" customHeight="1">
      <c r="A541" s="15">
        <v>540</v>
      </c>
      <c r="B541" s="15" t="s">
        <v>1948</v>
      </c>
      <c r="C541" s="15" t="s">
        <v>2</v>
      </c>
      <c r="D541" s="15" t="s">
        <v>626</v>
      </c>
      <c r="E541" s="15" t="s">
        <v>608</v>
      </c>
      <c r="F541" s="15" t="s">
        <v>1320</v>
      </c>
      <c r="G541" s="15">
        <v>5.36</v>
      </c>
      <c r="H541" s="15" t="s">
        <v>361</v>
      </c>
      <c r="I541" s="15" t="s">
        <v>362</v>
      </c>
      <c r="J541" s="15"/>
      <c r="K541" s="15" t="s">
        <v>1408</v>
      </c>
      <c r="L541" s="15" t="s">
        <v>1421</v>
      </c>
      <c r="M541" s="16"/>
      <c r="N541" s="17">
        <v>45986</v>
      </c>
      <c r="O541" s="15" t="s">
        <v>1423</v>
      </c>
      <c r="P541" s="15" t="s">
        <v>1423</v>
      </c>
      <c r="Q541" s="18"/>
    </row>
    <row r="542" spans="1:17" ht="70.150000000000006" customHeight="1">
      <c r="A542" s="5">
        <v>541</v>
      </c>
      <c r="B542" s="49" t="s">
        <v>1948</v>
      </c>
      <c r="C542" s="5" t="s">
        <v>1</v>
      </c>
      <c r="D542" s="7" t="s">
        <v>626</v>
      </c>
      <c r="E542" s="5" t="s">
        <v>609</v>
      </c>
      <c r="F542" s="5" t="s">
        <v>1321</v>
      </c>
      <c r="G542" s="5">
        <v>6.6319999999999997</v>
      </c>
      <c r="H542" s="5" t="s">
        <v>361</v>
      </c>
      <c r="I542" s="5" t="s">
        <v>362</v>
      </c>
      <c r="J542" s="39"/>
      <c r="K542" s="8" t="s">
        <v>1348</v>
      </c>
      <c r="L542" s="5"/>
      <c r="M542" s="12"/>
      <c r="N542" s="9"/>
      <c r="O542" s="14"/>
      <c r="P542" s="14"/>
      <c r="Q542" s="14"/>
    </row>
    <row r="543" spans="1:17" ht="70.150000000000006" customHeight="1">
      <c r="A543" s="52">
        <v>542</v>
      </c>
      <c r="B543" s="52" t="s">
        <v>1948</v>
      </c>
      <c r="C543" s="52" t="s">
        <v>0</v>
      </c>
      <c r="D543" s="52" t="s">
        <v>626</v>
      </c>
      <c r="E543" s="52" t="s">
        <v>610</v>
      </c>
      <c r="F543" s="52" t="s">
        <v>1322</v>
      </c>
      <c r="G543" s="52">
        <v>126.36499999999999</v>
      </c>
      <c r="H543" s="52" t="s">
        <v>361</v>
      </c>
      <c r="I543" s="52" t="s">
        <v>362</v>
      </c>
      <c r="J543" s="52"/>
      <c r="K543" s="52" t="s">
        <v>1958</v>
      </c>
      <c r="L543" s="52" t="s">
        <v>2024</v>
      </c>
      <c r="M543" s="59">
        <v>45999</v>
      </c>
      <c r="N543" s="59">
        <v>45999</v>
      </c>
      <c r="O543" s="60" t="s">
        <v>2025</v>
      </c>
      <c r="P543" s="54" t="s">
        <v>2103</v>
      </c>
      <c r="Q543" s="54"/>
    </row>
    <row r="544" spans="1:17" ht="70.150000000000006" customHeight="1">
      <c r="A544" s="15">
        <v>543</v>
      </c>
      <c r="B544" s="15" t="s">
        <v>1948</v>
      </c>
      <c r="C544" s="15" t="s">
        <v>2</v>
      </c>
      <c r="D544" s="15" t="s">
        <v>626</v>
      </c>
      <c r="E544" s="15" t="s">
        <v>611</v>
      </c>
      <c r="F544" s="15" t="s">
        <v>1323</v>
      </c>
      <c r="G544" s="15" t="s">
        <v>6</v>
      </c>
      <c r="H544" s="15" t="s">
        <v>363</v>
      </c>
      <c r="I544" s="19" t="s">
        <v>794</v>
      </c>
      <c r="J544" s="15"/>
      <c r="K544" s="15" t="s">
        <v>1408</v>
      </c>
      <c r="L544" s="15" t="s">
        <v>1409</v>
      </c>
      <c r="M544" s="16"/>
      <c r="N544" s="17">
        <v>45986</v>
      </c>
      <c r="O544" s="18" t="s">
        <v>1414</v>
      </c>
      <c r="P544" s="18"/>
      <c r="Q544" s="18"/>
    </row>
    <row r="545" spans="1:17" ht="70.150000000000006" customHeight="1">
      <c r="A545" s="52">
        <v>544</v>
      </c>
      <c r="B545" s="52" t="s">
        <v>1948</v>
      </c>
      <c r="C545" s="52" t="s">
        <v>0</v>
      </c>
      <c r="D545" s="52" t="s">
        <v>626</v>
      </c>
      <c r="E545" s="52" t="s">
        <v>343</v>
      </c>
      <c r="F545" s="52" t="s">
        <v>1324</v>
      </c>
      <c r="G545" s="52">
        <v>8.7070000000000007</v>
      </c>
      <c r="H545" s="52" t="s">
        <v>361</v>
      </c>
      <c r="I545" s="52" t="s">
        <v>362</v>
      </c>
      <c r="J545" s="52"/>
      <c r="K545" s="52" t="s">
        <v>1958</v>
      </c>
      <c r="L545" s="52" t="s">
        <v>2381</v>
      </c>
      <c r="M545" s="56"/>
      <c r="N545" s="53">
        <v>46008</v>
      </c>
      <c r="O545" s="54" t="s">
        <v>2382</v>
      </c>
      <c r="P545" s="54"/>
      <c r="Q545" s="54"/>
    </row>
    <row r="546" spans="1:17" ht="70.150000000000006" customHeight="1">
      <c r="A546" s="15">
        <v>545</v>
      </c>
      <c r="B546" s="15" t="s">
        <v>1948</v>
      </c>
      <c r="C546" s="15" t="s">
        <v>2</v>
      </c>
      <c r="D546" s="15" t="s">
        <v>626</v>
      </c>
      <c r="E546" s="15" t="s">
        <v>300</v>
      </c>
      <c r="F546" s="15" t="s">
        <v>1325</v>
      </c>
      <c r="G546" s="15">
        <v>9.1950000000000003</v>
      </c>
      <c r="H546" s="15" t="s">
        <v>361</v>
      </c>
      <c r="I546" s="15" t="s">
        <v>362</v>
      </c>
      <c r="J546" s="15"/>
      <c r="K546" s="15" t="s">
        <v>1408</v>
      </c>
      <c r="L546" s="15" t="s">
        <v>1409</v>
      </c>
      <c r="M546" s="16"/>
      <c r="N546" s="17">
        <v>45986</v>
      </c>
      <c r="O546" s="18" t="s">
        <v>1410</v>
      </c>
      <c r="P546" s="18"/>
      <c r="Q546" s="18"/>
    </row>
    <row r="547" spans="1:17" ht="70.150000000000006" customHeight="1">
      <c r="A547" s="52">
        <v>546</v>
      </c>
      <c r="B547" s="52" t="s">
        <v>1948</v>
      </c>
      <c r="C547" s="52" t="s">
        <v>0</v>
      </c>
      <c r="D547" s="52" t="s">
        <v>626</v>
      </c>
      <c r="E547" s="52" t="s">
        <v>219</v>
      </c>
      <c r="F547" s="52" t="s">
        <v>1326</v>
      </c>
      <c r="G547" s="52">
        <v>5.8650000000000002</v>
      </c>
      <c r="H547" s="52" t="s">
        <v>361</v>
      </c>
      <c r="I547" s="52" t="s">
        <v>362</v>
      </c>
      <c r="J547" s="52"/>
      <c r="K547" s="52" t="s">
        <v>1958</v>
      </c>
      <c r="L547" s="53">
        <v>45999</v>
      </c>
      <c r="M547" s="53">
        <v>45999</v>
      </c>
      <c r="N547" s="52" t="s">
        <v>1959</v>
      </c>
      <c r="O547" s="54" t="s">
        <v>1960</v>
      </c>
      <c r="P547" s="54"/>
      <c r="Q547" s="54"/>
    </row>
    <row r="548" spans="1:17" ht="70.150000000000006" customHeight="1">
      <c r="A548" s="52">
        <v>547</v>
      </c>
      <c r="B548" s="52" t="s">
        <v>1948</v>
      </c>
      <c r="C548" s="52" t="s">
        <v>0</v>
      </c>
      <c r="D548" s="52" t="s">
        <v>626</v>
      </c>
      <c r="E548" s="52" t="s">
        <v>612</v>
      </c>
      <c r="F548" s="52" t="s">
        <v>1327</v>
      </c>
      <c r="G548" s="52">
        <v>4.359</v>
      </c>
      <c r="H548" s="52" t="s">
        <v>363</v>
      </c>
      <c r="I548" s="57" t="s">
        <v>795</v>
      </c>
      <c r="J548" s="54" t="s">
        <v>1760</v>
      </c>
      <c r="K548" s="52" t="s">
        <v>1958</v>
      </c>
      <c r="L548" s="52" t="s">
        <v>2024</v>
      </c>
      <c r="M548" s="59">
        <v>45999</v>
      </c>
      <c r="N548" s="59">
        <v>45999</v>
      </c>
      <c r="O548" s="54" t="s">
        <v>2028</v>
      </c>
      <c r="P548" s="54"/>
      <c r="Q548" s="54"/>
    </row>
    <row r="549" spans="1:17" ht="70.150000000000006" customHeight="1">
      <c r="A549" s="15">
        <v>548</v>
      </c>
      <c r="B549" s="15" t="s">
        <v>1948</v>
      </c>
      <c r="C549" s="15" t="s">
        <v>0</v>
      </c>
      <c r="D549" s="15" t="s">
        <v>626</v>
      </c>
      <c r="E549" s="15" t="s">
        <v>613</v>
      </c>
      <c r="F549" s="15" t="s">
        <v>1328</v>
      </c>
      <c r="G549" s="15">
        <v>3.403</v>
      </c>
      <c r="H549" s="15" t="s">
        <v>363</v>
      </c>
      <c r="I549" s="19" t="s">
        <v>796</v>
      </c>
      <c r="J549" s="15"/>
      <c r="K549" s="15" t="s">
        <v>1367</v>
      </c>
      <c r="L549" s="15" t="s">
        <v>1754</v>
      </c>
      <c r="M549" s="16">
        <v>0.71944444444444444</v>
      </c>
      <c r="N549" s="17">
        <v>45995</v>
      </c>
      <c r="O549" s="34" t="s">
        <v>1720</v>
      </c>
      <c r="P549" s="18"/>
      <c r="Q549" s="18"/>
    </row>
    <row r="550" spans="1:17" ht="70.150000000000006" customHeight="1">
      <c r="A550" s="52">
        <v>549</v>
      </c>
      <c r="B550" s="52" t="s">
        <v>1948</v>
      </c>
      <c r="C550" s="52" t="s">
        <v>97</v>
      </c>
      <c r="D550" s="52" t="s">
        <v>626</v>
      </c>
      <c r="E550" s="52" t="s">
        <v>614</v>
      </c>
      <c r="F550" s="52" t="s">
        <v>1329</v>
      </c>
      <c r="G550" s="52">
        <v>3.8620000000000001</v>
      </c>
      <c r="H550" s="52" t="s">
        <v>363</v>
      </c>
      <c r="I550" s="57" t="s">
        <v>364</v>
      </c>
      <c r="J550" s="54" t="s">
        <v>1760</v>
      </c>
      <c r="K550" s="52" t="s">
        <v>2383</v>
      </c>
      <c r="L550" s="52" t="s">
        <v>2284</v>
      </c>
      <c r="M550" s="56"/>
      <c r="N550" s="53"/>
      <c r="O550" s="54" t="s">
        <v>2241</v>
      </c>
      <c r="P550" s="54" t="s">
        <v>2384</v>
      </c>
      <c r="Q550" s="54"/>
    </row>
    <row r="551" spans="1:17" ht="70.150000000000006" customHeight="1">
      <c r="A551" s="15">
        <v>550</v>
      </c>
      <c r="B551" s="15" t="s">
        <v>1948</v>
      </c>
      <c r="C551" s="15" t="s">
        <v>2</v>
      </c>
      <c r="D551" s="15" t="s">
        <v>626</v>
      </c>
      <c r="E551" s="15" t="s">
        <v>299</v>
      </c>
      <c r="F551" s="15" t="s">
        <v>1330</v>
      </c>
      <c r="G551" s="15">
        <v>5.1550000000000002</v>
      </c>
      <c r="H551" s="15" t="s">
        <v>361</v>
      </c>
      <c r="I551" s="15" t="s">
        <v>362</v>
      </c>
      <c r="J551" s="15"/>
      <c r="K551" s="15" t="s">
        <v>1538</v>
      </c>
      <c r="L551" s="15"/>
      <c r="M551" s="16"/>
      <c r="N551" s="17"/>
      <c r="O551" s="18" t="s">
        <v>1434</v>
      </c>
      <c r="P551" s="23" t="s">
        <v>1430</v>
      </c>
      <c r="Q551" s="24" t="s">
        <v>1434</v>
      </c>
    </row>
    <row r="552" spans="1:17" ht="70.150000000000006" customHeight="1">
      <c r="A552" s="15">
        <v>551</v>
      </c>
      <c r="B552" s="15" t="s">
        <v>1948</v>
      </c>
      <c r="C552" s="15" t="s">
        <v>0</v>
      </c>
      <c r="D552" s="15" t="s">
        <v>626</v>
      </c>
      <c r="E552" s="15" t="s">
        <v>350</v>
      </c>
      <c r="F552" s="15" t="s">
        <v>1331</v>
      </c>
      <c r="G552" s="15">
        <v>300.536</v>
      </c>
      <c r="H552" s="15" t="s">
        <v>361</v>
      </c>
      <c r="I552" s="15" t="s">
        <v>362</v>
      </c>
      <c r="J552" s="15"/>
      <c r="K552" s="18" t="s">
        <v>1604</v>
      </c>
      <c r="L552" s="15" t="s">
        <v>1601</v>
      </c>
      <c r="M552" s="16"/>
      <c r="N552" s="17">
        <v>45994</v>
      </c>
      <c r="O552" s="18" t="s">
        <v>1602</v>
      </c>
      <c r="P552" s="16" t="s">
        <v>1603</v>
      </c>
      <c r="Q552" s="18"/>
    </row>
    <row r="553" spans="1:17" ht="70.150000000000006" customHeight="1">
      <c r="A553" s="15">
        <v>552</v>
      </c>
      <c r="B553" s="15" t="s">
        <v>1948</v>
      </c>
      <c r="C553" s="15" t="s">
        <v>0</v>
      </c>
      <c r="D553" s="15" t="s">
        <v>626</v>
      </c>
      <c r="E553" s="15" t="s">
        <v>615</v>
      </c>
      <c r="F553" s="15" t="s">
        <v>1332</v>
      </c>
      <c r="G553" s="15" t="s">
        <v>6</v>
      </c>
      <c r="H553" s="15" t="s">
        <v>363</v>
      </c>
      <c r="I553" s="19" t="s">
        <v>797</v>
      </c>
      <c r="J553" s="15"/>
      <c r="K553" s="18" t="s">
        <v>1605</v>
      </c>
      <c r="L553" s="15" t="s">
        <v>1599</v>
      </c>
      <c r="M553" s="16"/>
      <c r="N553" s="17">
        <v>45994</v>
      </c>
      <c r="O553" s="33" t="s">
        <v>1606</v>
      </c>
      <c r="P553" s="16" t="s">
        <v>1607</v>
      </c>
      <c r="Q553" s="18"/>
    </row>
    <row r="554" spans="1:17" ht="70.150000000000006" customHeight="1">
      <c r="A554" s="5">
        <v>553</v>
      </c>
      <c r="B554" s="49" t="s">
        <v>1948</v>
      </c>
      <c r="C554" s="5" t="s">
        <v>9</v>
      </c>
      <c r="D554" s="7" t="s">
        <v>626</v>
      </c>
      <c r="E554" s="5" t="s">
        <v>616</v>
      </c>
      <c r="F554" s="5" t="s">
        <v>1333</v>
      </c>
      <c r="G554" s="5">
        <v>6.2519999999999998</v>
      </c>
      <c r="H554" s="5" t="s">
        <v>361</v>
      </c>
      <c r="I554" s="5" t="s">
        <v>362</v>
      </c>
      <c r="J554" s="39"/>
      <c r="K554" s="67" t="s">
        <v>1386</v>
      </c>
      <c r="L554" s="39" t="s">
        <v>2112</v>
      </c>
      <c r="M554" s="12"/>
      <c r="N554" s="9"/>
      <c r="O554" s="14"/>
      <c r="P554" s="14"/>
      <c r="Q554" s="14"/>
    </row>
    <row r="555" spans="1:17" ht="70.150000000000006" customHeight="1">
      <c r="A555" s="5">
        <v>554</v>
      </c>
      <c r="B555" s="49" t="s">
        <v>1948</v>
      </c>
      <c r="C555" s="5" t="s">
        <v>0</v>
      </c>
      <c r="D555" s="7" t="s">
        <v>626</v>
      </c>
      <c r="E555" s="5" t="s">
        <v>301</v>
      </c>
      <c r="F555" s="5" t="s">
        <v>1334</v>
      </c>
      <c r="G555" s="5">
        <v>5.0999999999999996</v>
      </c>
      <c r="H555" s="5" t="s">
        <v>361</v>
      </c>
      <c r="I555" s="5" t="s">
        <v>362</v>
      </c>
      <c r="J555" s="39"/>
      <c r="K555" s="74" t="s">
        <v>2462</v>
      </c>
      <c r="L555" s="5"/>
      <c r="M555" s="12"/>
      <c r="N555" s="9"/>
      <c r="O555" s="14"/>
      <c r="P555" s="14"/>
      <c r="Q555" s="14"/>
    </row>
    <row r="556" spans="1:17" ht="70.150000000000006" customHeight="1">
      <c r="A556" s="15">
        <v>555</v>
      </c>
      <c r="B556" s="15" t="s">
        <v>1948</v>
      </c>
      <c r="C556" s="15" t="s">
        <v>10</v>
      </c>
      <c r="D556" s="15" t="s">
        <v>626</v>
      </c>
      <c r="E556" s="15" t="s">
        <v>617</v>
      </c>
      <c r="F556" s="15" t="s">
        <v>1335</v>
      </c>
      <c r="G556" s="15">
        <v>8.3309999999999995</v>
      </c>
      <c r="H556" s="15" t="s">
        <v>361</v>
      </c>
      <c r="I556" s="15" t="s">
        <v>362</v>
      </c>
      <c r="J556" s="15"/>
      <c r="K556" s="15" t="s">
        <v>1646</v>
      </c>
      <c r="L556" s="15" t="s">
        <v>1647</v>
      </c>
      <c r="M556" s="16" t="s">
        <v>1687</v>
      </c>
      <c r="N556" s="16" t="s">
        <v>1687</v>
      </c>
      <c r="O556" s="18" t="s">
        <v>1651</v>
      </c>
      <c r="P556" s="18"/>
      <c r="Q556" s="18"/>
    </row>
    <row r="557" spans="1:17" ht="70.150000000000006" customHeight="1">
      <c r="A557" s="15">
        <v>556</v>
      </c>
      <c r="B557" s="15" t="s">
        <v>1948</v>
      </c>
      <c r="C557" s="15" t="s">
        <v>10</v>
      </c>
      <c r="D557" s="15" t="s">
        <v>626</v>
      </c>
      <c r="E557" s="15" t="s">
        <v>618</v>
      </c>
      <c r="F557" s="15" t="s">
        <v>1336</v>
      </c>
      <c r="G557" s="15">
        <v>7.7670000000000003</v>
      </c>
      <c r="H557" s="15" t="s">
        <v>361</v>
      </c>
      <c r="I557" s="15" t="s">
        <v>362</v>
      </c>
      <c r="J557" s="15"/>
      <c r="K557" s="15" t="s">
        <v>1646</v>
      </c>
      <c r="L557" s="15" t="s">
        <v>1647</v>
      </c>
      <c r="M557" s="16" t="s">
        <v>1687</v>
      </c>
      <c r="N557" s="16" t="s">
        <v>1687</v>
      </c>
      <c r="O557" s="18" t="s">
        <v>1651</v>
      </c>
      <c r="P557" s="18"/>
      <c r="Q557" s="18"/>
    </row>
    <row r="558" spans="1:17" ht="70.150000000000006" customHeight="1">
      <c r="A558" s="52">
        <v>557</v>
      </c>
      <c r="B558" s="52" t="s">
        <v>1948</v>
      </c>
      <c r="C558" s="52" t="s">
        <v>5</v>
      </c>
      <c r="D558" s="52" t="s">
        <v>626</v>
      </c>
      <c r="E558" s="52" t="s">
        <v>619</v>
      </c>
      <c r="F558" s="52" t="s">
        <v>1337</v>
      </c>
      <c r="G558" s="52">
        <v>39.732999999999997</v>
      </c>
      <c r="H558" s="52" t="s">
        <v>361</v>
      </c>
      <c r="I558" s="52" t="s">
        <v>362</v>
      </c>
      <c r="J558" s="52"/>
      <c r="K558" s="52" t="s">
        <v>1348</v>
      </c>
      <c r="L558" s="52" t="s">
        <v>2104</v>
      </c>
      <c r="M558" s="56" t="s">
        <v>1983</v>
      </c>
      <c r="N558" s="53">
        <v>45996</v>
      </c>
      <c r="O558" s="54" t="s">
        <v>2105</v>
      </c>
      <c r="P558" s="54" t="s">
        <v>2106</v>
      </c>
      <c r="Q558" s="54"/>
    </row>
    <row r="559" spans="1:17" ht="70.150000000000006" customHeight="1">
      <c r="A559" s="15">
        <v>558</v>
      </c>
      <c r="B559" s="15" t="s">
        <v>1948</v>
      </c>
      <c r="C559" s="15" t="s">
        <v>13</v>
      </c>
      <c r="D559" s="15" t="s">
        <v>626</v>
      </c>
      <c r="E559" s="15" t="s">
        <v>620</v>
      </c>
      <c r="F559" s="15" t="s">
        <v>1338</v>
      </c>
      <c r="G559" s="15">
        <v>5.8090000000000002</v>
      </c>
      <c r="H559" s="15" t="s">
        <v>361</v>
      </c>
      <c r="I559" s="15" t="s">
        <v>362</v>
      </c>
      <c r="J559" s="18"/>
      <c r="K559" s="15" t="s">
        <v>1386</v>
      </c>
      <c r="L559" s="15" t="s">
        <v>1383</v>
      </c>
      <c r="M559" s="16">
        <v>45982</v>
      </c>
      <c r="N559" s="17">
        <v>45982</v>
      </c>
      <c r="O559" s="18" t="s">
        <v>1382</v>
      </c>
      <c r="P559" s="18"/>
      <c r="Q559" s="18"/>
    </row>
    <row r="560" spans="1:17" ht="70.150000000000006" customHeight="1">
      <c r="A560" s="52">
        <v>559</v>
      </c>
      <c r="B560" s="52" t="s">
        <v>1948</v>
      </c>
      <c r="C560" s="52" t="s">
        <v>0</v>
      </c>
      <c r="D560" s="52" t="s">
        <v>626</v>
      </c>
      <c r="E560" s="52" t="s">
        <v>344</v>
      </c>
      <c r="F560" s="52" t="s">
        <v>1339</v>
      </c>
      <c r="G560" s="52" t="s">
        <v>6</v>
      </c>
      <c r="H560" s="52" t="s">
        <v>363</v>
      </c>
      <c r="I560" s="57" t="s">
        <v>798</v>
      </c>
      <c r="J560" s="54" t="s">
        <v>1760</v>
      </c>
      <c r="K560" s="52" t="s">
        <v>1958</v>
      </c>
      <c r="L560" s="52" t="s">
        <v>2287</v>
      </c>
      <c r="M560" s="56"/>
      <c r="N560" s="53">
        <v>46008</v>
      </c>
      <c r="O560" s="54" t="s">
        <v>2245</v>
      </c>
      <c r="P560" s="54"/>
      <c r="Q560" s="54"/>
    </row>
    <row r="561" spans="1:17" ht="70.150000000000006" customHeight="1">
      <c r="A561" s="52">
        <v>560</v>
      </c>
      <c r="B561" s="52" t="s">
        <v>1948</v>
      </c>
      <c r="C561" s="52" t="s">
        <v>0</v>
      </c>
      <c r="D561" s="52" t="s">
        <v>626</v>
      </c>
      <c r="E561" s="52" t="s">
        <v>621</v>
      </c>
      <c r="F561" s="52" t="s">
        <v>1340</v>
      </c>
      <c r="G561" s="52">
        <v>3.778</v>
      </c>
      <c r="H561" s="52" t="s">
        <v>363</v>
      </c>
      <c r="I561" s="57" t="s">
        <v>799</v>
      </c>
      <c r="J561" s="54" t="s">
        <v>1760</v>
      </c>
      <c r="K561" s="52" t="s">
        <v>1348</v>
      </c>
      <c r="L561" s="52" t="s">
        <v>1974</v>
      </c>
      <c r="M561" s="53">
        <v>45999</v>
      </c>
      <c r="N561" s="53">
        <v>45999</v>
      </c>
      <c r="O561" s="54" t="s">
        <v>2385</v>
      </c>
      <c r="P561" s="54"/>
      <c r="Q561" s="54"/>
    </row>
    <row r="562" spans="1:17" ht="70.150000000000006" customHeight="1">
      <c r="A562" s="52">
        <v>561</v>
      </c>
      <c r="B562" s="52" t="s">
        <v>1948</v>
      </c>
      <c r="C562" s="52" t="s">
        <v>0</v>
      </c>
      <c r="D562" s="52" t="s">
        <v>626</v>
      </c>
      <c r="E562" s="52" t="s">
        <v>148</v>
      </c>
      <c r="F562" s="52" t="s">
        <v>1341</v>
      </c>
      <c r="G562" s="52">
        <v>5.1219999999999999</v>
      </c>
      <c r="H562" s="52" t="s">
        <v>361</v>
      </c>
      <c r="I562" s="52" t="s">
        <v>362</v>
      </c>
      <c r="J562" s="52"/>
      <c r="K562" s="52" t="s">
        <v>1958</v>
      </c>
      <c r="L562" s="52" t="s">
        <v>2320</v>
      </c>
      <c r="M562" s="56" t="s">
        <v>2321</v>
      </c>
      <c r="N562" s="56" t="s">
        <v>2386</v>
      </c>
      <c r="O562" s="54" t="s">
        <v>2260</v>
      </c>
      <c r="P562" s="54"/>
      <c r="Q562" s="54"/>
    </row>
    <row r="563" spans="1:17" ht="70.150000000000006" customHeight="1">
      <c r="A563" s="52">
        <v>562</v>
      </c>
      <c r="B563" s="52" t="s">
        <v>1948</v>
      </c>
      <c r="C563" s="52" t="s">
        <v>0</v>
      </c>
      <c r="D563" s="52" t="s">
        <v>626</v>
      </c>
      <c r="E563" s="52" t="s">
        <v>622</v>
      </c>
      <c r="F563" s="52" t="s">
        <v>1342</v>
      </c>
      <c r="G563" s="52">
        <v>4.0140000000000002</v>
      </c>
      <c r="H563" s="52" t="s">
        <v>363</v>
      </c>
      <c r="I563" s="57" t="s">
        <v>800</v>
      </c>
      <c r="J563" s="54" t="s">
        <v>1760</v>
      </c>
      <c r="K563" s="52" t="s">
        <v>1958</v>
      </c>
      <c r="L563" s="52" t="s">
        <v>2024</v>
      </c>
      <c r="M563" s="59">
        <v>45999</v>
      </c>
      <c r="N563" s="59">
        <v>45999</v>
      </c>
      <c r="O563" s="54" t="s">
        <v>2111</v>
      </c>
      <c r="P563" s="54"/>
      <c r="Q563" s="54"/>
    </row>
    <row r="564" spans="1:17" ht="70.150000000000006" customHeight="1">
      <c r="A564" s="5">
        <v>563</v>
      </c>
      <c r="B564" s="49" t="s">
        <v>1948</v>
      </c>
      <c r="C564" s="5" t="s">
        <v>98</v>
      </c>
      <c r="D564" s="7" t="s">
        <v>626</v>
      </c>
      <c r="E564" s="5" t="s">
        <v>623</v>
      </c>
      <c r="F564" s="5" t="s">
        <v>1343</v>
      </c>
      <c r="G564" s="5" t="s">
        <v>6</v>
      </c>
      <c r="H564" s="5" t="s">
        <v>361</v>
      </c>
      <c r="I564" s="5" t="s">
        <v>362</v>
      </c>
      <c r="J564" s="39"/>
      <c r="K564" s="8" t="s">
        <v>1348</v>
      </c>
      <c r="L564" s="5"/>
      <c r="M564" s="12"/>
      <c r="N564" s="9"/>
      <c r="O564" s="14"/>
      <c r="P564" s="14"/>
      <c r="Q564" s="14"/>
    </row>
    <row r="565" spans="1:17" ht="70.150000000000006" customHeight="1">
      <c r="A565" s="5">
        <v>564</v>
      </c>
      <c r="B565" s="49" t="s">
        <v>1948</v>
      </c>
      <c r="C565" s="5" t="s">
        <v>5</v>
      </c>
      <c r="D565" s="7" t="s">
        <v>626</v>
      </c>
      <c r="E565" s="5" t="s">
        <v>624</v>
      </c>
      <c r="F565" s="5" t="s">
        <v>1344</v>
      </c>
      <c r="G565" s="5" t="s">
        <v>6</v>
      </c>
      <c r="H565" s="5" t="s">
        <v>361</v>
      </c>
      <c r="I565" s="5" t="s">
        <v>362</v>
      </c>
      <c r="J565" s="39"/>
      <c r="K565" s="8" t="s">
        <v>1348</v>
      </c>
      <c r="L565" s="5"/>
      <c r="M565" s="12"/>
      <c r="N565" s="9"/>
      <c r="O565" s="14"/>
      <c r="P565" s="14"/>
      <c r="Q565" s="14"/>
    </row>
    <row r="566" spans="1:17" ht="70.150000000000006" customHeight="1">
      <c r="A566" s="15">
        <v>565</v>
      </c>
      <c r="B566" s="15" t="s">
        <v>1948</v>
      </c>
      <c r="C566" s="15" t="s">
        <v>5</v>
      </c>
      <c r="D566" s="15" t="s">
        <v>626</v>
      </c>
      <c r="E566" s="15" t="s">
        <v>18</v>
      </c>
      <c r="F566" s="15" t="s">
        <v>1345</v>
      </c>
      <c r="G566" s="15" t="s">
        <v>6</v>
      </c>
      <c r="H566" s="15" t="s">
        <v>363</v>
      </c>
      <c r="I566" s="19" t="s">
        <v>37</v>
      </c>
      <c r="J566" s="15"/>
      <c r="K566" s="15" t="s">
        <v>1538</v>
      </c>
      <c r="L566" s="15" t="s">
        <v>1404</v>
      </c>
      <c r="M566" s="16" t="s">
        <v>1575</v>
      </c>
      <c r="N566" s="16" t="s">
        <v>1575</v>
      </c>
      <c r="O566" s="18" t="s">
        <v>1597</v>
      </c>
      <c r="P566" s="18" t="s">
        <v>1572</v>
      </c>
      <c r="Q566" s="24" t="s">
        <v>1429</v>
      </c>
    </row>
    <row r="567" spans="1:17" ht="70.150000000000006" customHeight="1">
      <c r="A567" s="15">
        <v>566</v>
      </c>
      <c r="B567" s="15" t="s">
        <v>1948</v>
      </c>
      <c r="C567" s="15" t="s">
        <v>10</v>
      </c>
      <c r="D567" s="15" t="s">
        <v>626</v>
      </c>
      <c r="E567" s="15" t="s">
        <v>293</v>
      </c>
      <c r="F567" s="15" t="s">
        <v>1346</v>
      </c>
      <c r="G567" s="15">
        <v>4.5529999999999999</v>
      </c>
      <c r="H567" s="15" t="s">
        <v>363</v>
      </c>
      <c r="I567" s="19" t="s">
        <v>801</v>
      </c>
      <c r="J567" s="15"/>
      <c r="K567" s="15" t="s">
        <v>1646</v>
      </c>
      <c r="L567" s="15" t="s">
        <v>1647</v>
      </c>
      <c r="M567" s="16" t="s">
        <v>1687</v>
      </c>
      <c r="N567" s="16" t="s">
        <v>1687</v>
      </c>
      <c r="O567" s="18" t="s">
        <v>1651</v>
      </c>
      <c r="P567" s="18"/>
      <c r="Q567" s="18"/>
    </row>
    <row r="568" spans="1:17" ht="70.150000000000006" customHeight="1">
      <c r="A568" s="52">
        <v>567</v>
      </c>
      <c r="B568" s="52" t="s">
        <v>1948</v>
      </c>
      <c r="C568" s="52" t="s">
        <v>2</v>
      </c>
      <c r="D568" s="52" t="s">
        <v>626</v>
      </c>
      <c r="E568" s="52" t="s">
        <v>625</v>
      </c>
      <c r="F568" s="52" t="s">
        <v>1347</v>
      </c>
      <c r="G568" s="52">
        <v>18.617000000000001</v>
      </c>
      <c r="H568" s="52" t="s">
        <v>361</v>
      </c>
      <c r="I568" s="52" t="s">
        <v>362</v>
      </c>
      <c r="J568" s="52"/>
      <c r="K568" s="52" t="s">
        <v>1348</v>
      </c>
      <c r="L568" s="52"/>
      <c r="M568" s="56"/>
      <c r="N568" s="53">
        <v>45986</v>
      </c>
      <c r="O568" s="54" t="s">
        <v>1405</v>
      </c>
      <c r="P568" s="54" t="s">
        <v>1406</v>
      </c>
      <c r="Q568" s="21" t="s">
        <v>1407</v>
      </c>
    </row>
    <row r="569" spans="1:17" ht="70.150000000000006" customHeight="1">
      <c r="A569" s="15">
        <v>568</v>
      </c>
      <c r="B569" s="15" t="s">
        <v>1949</v>
      </c>
      <c r="C569" s="15" t="s">
        <v>13</v>
      </c>
      <c r="D569" s="15" t="s">
        <v>1438</v>
      </c>
      <c r="E569" s="30" t="s">
        <v>1502</v>
      </c>
      <c r="F569" s="15" t="s">
        <v>1439</v>
      </c>
      <c r="G569" s="15">
        <v>16.966999999999999</v>
      </c>
      <c r="H569" s="15" t="s">
        <v>361</v>
      </c>
      <c r="I569" s="15" t="s">
        <v>362</v>
      </c>
      <c r="J569" s="30" t="s">
        <v>1952</v>
      </c>
      <c r="K569" s="15" t="s">
        <v>1386</v>
      </c>
      <c r="L569" s="15" t="s">
        <v>1377</v>
      </c>
      <c r="M569" s="30"/>
      <c r="N569" s="17">
        <v>45993</v>
      </c>
      <c r="O569" s="23" t="s">
        <v>1510</v>
      </c>
      <c r="P569" s="30"/>
      <c r="Q569" s="30"/>
    </row>
    <row r="570" spans="1:17" ht="70.150000000000006" customHeight="1">
      <c r="A570" s="15">
        <v>569</v>
      </c>
      <c r="B570" s="15" t="s">
        <v>1949</v>
      </c>
      <c r="C570" s="15" t="s">
        <v>23</v>
      </c>
      <c r="D570" s="15" t="s">
        <v>1438</v>
      </c>
      <c r="E570" s="30" t="s">
        <v>1440</v>
      </c>
      <c r="F570" s="15" t="s">
        <v>1441</v>
      </c>
      <c r="G570" s="15">
        <v>6.6559999999999997</v>
      </c>
      <c r="H570" s="15" t="s">
        <v>361</v>
      </c>
      <c r="I570" s="15" t="s">
        <v>362</v>
      </c>
      <c r="J570" s="30"/>
      <c r="K570" s="15" t="s">
        <v>1436</v>
      </c>
      <c r="L570" s="15" t="s">
        <v>2225</v>
      </c>
      <c r="M570" s="30"/>
      <c r="N570" s="17">
        <v>46006</v>
      </c>
      <c r="O570" s="18" t="s">
        <v>2226</v>
      </c>
      <c r="P570" s="18" t="s">
        <v>2227</v>
      </c>
      <c r="Q570" s="30"/>
    </row>
    <row r="571" spans="1:17" ht="70.150000000000006" customHeight="1">
      <c r="A571" s="15">
        <v>570</v>
      </c>
      <c r="B571" s="15" t="s">
        <v>1949</v>
      </c>
      <c r="C571" s="15" t="s">
        <v>12</v>
      </c>
      <c r="D571" s="15" t="s">
        <v>1438</v>
      </c>
      <c r="E571" s="30" t="s">
        <v>1442</v>
      </c>
      <c r="F571" s="15" t="s">
        <v>1443</v>
      </c>
      <c r="G571" s="15">
        <v>110.54600000000001</v>
      </c>
      <c r="H571" s="15" t="s">
        <v>361</v>
      </c>
      <c r="I571" s="15" t="s">
        <v>362</v>
      </c>
      <c r="J571" s="30"/>
      <c r="K571" s="15" t="s">
        <v>1691</v>
      </c>
      <c r="L571" s="15" t="s">
        <v>1714</v>
      </c>
      <c r="M571" s="16">
        <v>0.51041666666666663</v>
      </c>
      <c r="N571" s="17">
        <v>45995</v>
      </c>
      <c r="O571" s="18" t="s">
        <v>1701</v>
      </c>
      <c r="P571" s="30"/>
      <c r="Q571" s="30"/>
    </row>
    <row r="572" spans="1:17" ht="70.150000000000006" customHeight="1">
      <c r="A572" s="15">
        <v>571</v>
      </c>
      <c r="B572" s="15" t="s">
        <v>1949</v>
      </c>
      <c r="C572" s="15" t="s">
        <v>10</v>
      </c>
      <c r="D572" s="15" t="s">
        <v>1438</v>
      </c>
      <c r="E572" s="30" t="s">
        <v>1444</v>
      </c>
      <c r="F572" s="15" t="s">
        <v>1445</v>
      </c>
      <c r="G572" s="15">
        <v>12.784000000000001</v>
      </c>
      <c r="H572" s="15" t="s">
        <v>361</v>
      </c>
      <c r="I572" s="15" t="s">
        <v>362</v>
      </c>
      <c r="J572" s="30"/>
      <c r="K572" s="15" t="s">
        <v>2454</v>
      </c>
      <c r="L572" s="15" t="s">
        <v>1688</v>
      </c>
      <c r="M572" s="16" t="s">
        <v>1689</v>
      </c>
      <c r="N572" s="16" t="s">
        <v>1689</v>
      </c>
      <c r="O572" s="18" t="s">
        <v>1690</v>
      </c>
      <c r="P572" s="30"/>
      <c r="Q572" s="30"/>
    </row>
    <row r="573" spans="1:17" ht="70.150000000000006" customHeight="1">
      <c r="A573" s="15">
        <v>572</v>
      </c>
      <c r="B573" s="15" t="s">
        <v>1949</v>
      </c>
      <c r="C573" s="15" t="s">
        <v>23</v>
      </c>
      <c r="D573" s="15" t="s">
        <v>1438</v>
      </c>
      <c r="E573" s="30" t="s">
        <v>1446</v>
      </c>
      <c r="F573" s="15" t="s">
        <v>1447</v>
      </c>
      <c r="G573" s="15">
        <v>3.1480000000000001</v>
      </c>
      <c r="H573" s="15" t="s">
        <v>363</v>
      </c>
      <c r="I573" s="19" t="s">
        <v>1448</v>
      </c>
      <c r="J573" s="18" t="s">
        <v>1760</v>
      </c>
      <c r="K573" s="15" t="s">
        <v>2219</v>
      </c>
      <c r="L573" s="15" t="s">
        <v>2228</v>
      </c>
      <c r="M573" s="30"/>
      <c r="N573" s="17">
        <v>46006</v>
      </c>
      <c r="O573" s="23" t="s">
        <v>2229</v>
      </c>
      <c r="P573" s="30"/>
      <c r="Q573" s="30"/>
    </row>
    <row r="574" spans="1:17" ht="70.150000000000006" customHeight="1">
      <c r="A574" s="15">
        <v>573</v>
      </c>
      <c r="B574" s="15" t="s">
        <v>1949</v>
      </c>
      <c r="C574" s="15" t="s">
        <v>0</v>
      </c>
      <c r="D574" s="15" t="s">
        <v>1438</v>
      </c>
      <c r="E574" s="30" t="s">
        <v>1449</v>
      </c>
      <c r="F574" s="15" t="s">
        <v>1450</v>
      </c>
      <c r="G574" s="15">
        <v>5.4669999999999996</v>
      </c>
      <c r="H574" s="15" t="s">
        <v>361</v>
      </c>
      <c r="I574" s="15" t="s">
        <v>362</v>
      </c>
      <c r="J574" s="30"/>
      <c r="K574" s="15" t="s">
        <v>1609</v>
      </c>
      <c r="L574" s="15" t="s">
        <v>1614</v>
      </c>
      <c r="M574" s="30"/>
      <c r="N574" s="15" t="s">
        <v>1628</v>
      </c>
      <c r="O574" s="18" t="s">
        <v>1629</v>
      </c>
      <c r="P574" s="30"/>
      <c r="Q574" s="30"/>
    </row>
    <row r="575" spans="1:17" ht="70.150000000000006" customHeight="1">
      <c r="A575" s="5">
        <v>574</v>
      </c>
      <c r="B575" s="49" t="s">
        <v>1949</v>
      </c>
      <c r="C575" s="5" t="s">
        <v>0</v>
      </c>
      <c r="D575" s="5" t="s">
        <v>1438</v>
      </c>
      <c r="E575" s="27" t="s">
        <v>1451</v>
      </c>
      <c r="F575" s="5" t="s">
        <v>1452</v>
      </c>
      <c r="G575" s="5">
        <v>86.325000000000003</v>
      </c>
      <c r="H575" s="5" t="s">
        <v>363</v>
      </c>
      <c r="I575" s="10" t="s">
        <v>1453</v>
      </c>
      <c r="J575" s="14" t="s">
        <v>1760</v>
      </c>
      <c r="K575" s="74" t="s">
        <v>1535</v>
      </c>
      <c r="L575" s="27"/>
      <c r="M575" s="27"/>
      <c r="N575" s="9"/>
      <c r="O575" s="27"/>
      <c r="P575" s="27"/>
      <c r="Q575" s="27"/>
    </row>
    <row r="576" spans="1:17" ht="70.150000000000006" customHeight="1">
      <c r="A576" s="52">
        <v>575</v>
      </c>
      <c r="B576" s="52" t="s">
        <v>1949</v>
      </c>
      <c r="C576" s="52" t="s">
        <v>0</v>
      </c>
      <c r="D576" s="52" t="s">
        <v>1438</v>
      </c>
      <c r="E576" s="66" t="s">
        <v>1454</v>
      </c>
      <c r="F576" s="52" t="s">
        <v>1455</v>
      </c>
      <c r="G576" s="52">
        <v>9.4250000000000007</v>
      </c>
      <c r="H576" s="52" t="s">
        <v>361</v>
      </c>
      <c r="I576" s="52" t="s">
        <v>362</v>
      </c>
      <c r="J576" s="66"/>
      <c r="K576" s="52" t="s">
        <v>1348</v>
      </c>
      <c r="L576" s="52" t="s">
        <v>1955</v>
      </c>
      <c r="M576" s="53">
        <v>45999</v>
      </c>
      <c r="N576" s="53">
        <v>45999</v>
      </c>
      <c r="O576" s="54" t="s">
        <v>2107</v>
      </c>
      <c r="P576" s="66"/>
      <c r="Q576" s="66"/>
    </row>
    <row r="577" spans="1:17" ht="70.150000000000006" customHeight="1">
      <c r="A577" s="52">
        <v>576</v>
      </c>
      <c r="B577" s="52" t="s">
        <v>1949</v>
      </c>
      <c r="C577" s="52" t="s">
        <v>0</v>
      </c>
      <c r="D577" s="52" t="s">
        <v>1438</v>
      </c>
      <c r="E577" s="66" t="s">
        <v>1456</v>
      </c>
      <c r="F577" s="52" t="s">
        <v>1457</v>
      </c>
      <c r="G577" s="52">
        <v>15.093</v>
      </c>
      <c r="H577" s="52" t="s">
        <v>361</v>
      </c>
      <c r="I577" s="52" t="s">
        <v>362</v>
      </c>
      <c r="J577" s="66"/>
      <c r="K577" s="52" t="s">
        <v>1958</v>
      </c>
      <c r="L577" s="52" t="s">
        <v>2024</v>
      </c>
      <c r="M577" s="59">
        <v>45999</v>
      </c>
      <c r="N577" s="59">
        <v>45999</v>
      </c>
      <c r="O577" s="60" t="s">
        <v>2025</v>
      </c>
      <c r="P577" s="66"/>
      <c r="Q577" s="66"/>
    </row>
    <row r="578" spans="1:17" ht="70.150000000000006" customHeight="1">
      <c r="A578" s="15">
        <v>577</v>
      </c>
      <c r="B578" s="15" t="s">
        <v>1949</v>
      </c>
      <c r="C578" s="15" t="s">
        <v>0</v>
      </c>
      <c r="D578" s="15" t="s">
        <v>1438</v>
      </c>
      <c r="E578" s="30" t="s">
        <v>1458</v>
      </c>
      <c r="F578" s="15" t="s">
        <v>1459</v>
      </c>
      <c r="G578" s="15">
        <v>5.4379999999999997</v>
      </c>
      <c r="H578" s="15" t="s">
        <v>361</v>
      </c>
      <c r="I578" s="15" t="s">
        <v>362</v>
      </c>
      <c r="J578" s="30"/>
      <c r="K578" s="15" t="s">
        <v>1630</v>
      </c>
      <c r="L578" s="15" t="s">
        <v>1614</v>
      </c>
      <c r="M578" s="30"/>
      <c r="N578" s="15" t="s">
        <v>1631</v>
      </c>
      <c r="O578" s="18" t="s">
        <v>1379</v>
      </c>
      <c r="P578" s="30"/>
      <c r="Q578" s="30"/>
    </row>
    <row r="579" spans="1:17" ht="70.150000000000006" customHeight="1">
      <c r="A579" s="15">
        <v>578</v>
      </c>
      <c r="B579" s="15" t="s">
        <v>1949</v>
      </c>
      <c r="C579" s="15" t="s">
        <v>15</v>
      </c>
      <c r="D579" s="15" t="s">
        <v>1438</v>
      </c>
      <c r="E579" s="30" t="s">
        <v>1460</v>
      </c>
      <c r="F579" s="15" t="s">
        <v>1461</v>
      </c>
      <c r="G579" s="15">
        <v>5.5869999999999997</v>
      </c>
      <c r="H579" s="15" t="s">
        <v>361</v>
      </c>
      <c r="I579" s="15" t="s">
        <v>362</v>
      </c>
      <c r="J579" s="30"/>
      <c r="K579" s="15" t="s">
        <v>2465</v>
      </c>
      <c r="L579" s="15" t="s">
        <v>1548</v>
      </c>
      <c r="M579" s="16" t="s">
        <v>1575</v>
      </c>
      <c r="N579" s="16" t="s">
        <v>1575</v>
      </c>
      <c r="O579" s="23" t="s">
        <v>1598</v>
      </c>
      <c r="P579" s="30"/>
      <c r="Q579" s="30"/>
    </row>
    <row r="580" spans="1:17" ht="70.150000000000006" customHeight="1">
      <c r="A580" s="15">
        <v>579</v>
      </c>
      <c r="B580" s="15" t="s">
        <v>1949</v>
      </c>
      <c r="C580" s="15" t="s">
        <v>9</v>
      </c>
      <c r="D580" s="15" t="s">
        <v>1438</v>
      </c>
      <c r="E580" s="30" t="s">
        <v>1462</v>
      </c>
      <c r="F580" s="15" t="s">
        <v>1463</v>
      </c>
      <c r="G580" s="15">
        <v>18.757999999999999</v>
      </c>
      <c r="H580" s="15" t="s">
        <v>361</v>
      </c>
      <c r="I580" s="15" t="s">
        <v>362</v>
      </c>
      <c r="J580" s="30"/>
      <c r="K580" s="15" t="s">
        <v>1386</v>
      </c>
      <c r="L580" s="15" t="s">
        <v>1645</v>
      </c>
      <c r="M580" s="30"/>
      <c r="N580" s="17">
        <v>45994</v>
      </c>
      <c r="O580" s="18" t="s">
        <v>1637</v>
      </c>
      <c r="P580" s="30"/>
      <c r="Q580" s="30"/>
    </row>
    <row r="581" spans="1:17" ht="70.150000000000006" customHeight="1">
      <c r="A581" s="15">
        <v>580</v>
      </c>
      <c r="B581" s="15" t="s">
        <v>1949</v>
      </c>
      <c r="C581" s="15" t="s">
        <v>0</v>
      </c>
      <c r="D581" s="15" t="s">
        <v>1438</v>
      </c>
      <c r="E581" s="30" t="s">
        <v>1464</v>
      </c>
      <c r="F581" s="15" t="s">
        <v>1465</v>
      </c>
      <c r="G581" s="15">
        <v>7.4450000000000003</v>
      </c>
      <c r="H581" s="15" t="s">
        <v>361</v>
      </c>
      <c r="I581" s="15" t="s">
        <v>362</v>
      </c>
      <c r="J581" s="30"/>
      <c r="K581" s="18" t="s">
        <v>1513</v>
      </c>
      <c r="L581" s="18" t="s">
        <v>1523</v>
      </c>
      <c r="M581" s="33" t="s">
        <v>1524</v>
      </c>
      <c r="N581" s="34">
        <v>45993</v>
      </c>
      <c r="O581" s="37" t="s">
        <v>1525</v>
      </c>
      <c r="P581" s="30"/>
      <c r="Q581" s="30"/>
    </row>
    <row r="582" spans="1:17" ht="70.150000000000006" customHeight="1">
      <c r="A582" s="52">
        <v>581</v>
      </c>
      <c r="B582" s="52" t="s">
        <v>1949</v>
      </c>
      <c r="C582" s="52" t="s">
        <v>2</v>
      </c>
      <c r="D582" s="52" t="s">
        <v>1438</v>
      </c>
      <c r="E582" s="66" t="s">
        <v>1466</v>
      </c>
      <c r="F582" s="52" t="s">
        <v>1467</v>
      </c>
      <c r="G582" s="52">
        <v>30.911000000000001</v>
      </c>
      <c r="H582" s="52" t="s">
        <v>361</v>
      </c>
      <c r="I582" s="52" t="s">
        <v>362</v>
      </c>
      <c r="J582" s="66"/>
      <c r="K582" s="52" t="s">
        <v>1348</v>
      </c>
      <c r="L582" s="52" t="s">
        <v>2108</v>
      </c>
      <c r="M582" s="58" t="s">
        <v>1999</v>
      </c>
      <c r="N582" s="58" t="s">
        <v>1999</v>
      </c>
      <c r="O582" s="54" t="s">
        <v>1963</v>
      </c>
      <c r="P582" s="66"/>
      <c r="Q582" s="66"/>
    </row>
    <row r="583" spans="1:17" ht="70.150000000000006" customHeight="1">
      <c r="A583" s="15">
        <v>582</v>
      </c>
      <c r="B583" s="15" t="s">
        <v>1949</v>
      </c>
      <c r="C583" s="15" t="s">
        <v>2</v>
      </c>
      <c r="D583" s="15" t="s">
        <v>1438</v>
      </c>
      <c r="E583" s="30" t="s">
        <v>1468</v>
      </c>
      <c r="F583" s="15" t="s">
        <v>1469</v>
      </c>
      <c r="G583" s="15">
        <v>9.8490000000000002</v>
      </c>
      <c r="H583" s="15" t="s">
        <v>361</v>
      </c>
      <c r="I583" s="15" t="s">
        <v>362</v>
      </c>
      <c r="J583" s="30"/>
      <c r="K583" s="15" t="s">
        <v>1408</v>
      </c>
      <c r="L583" s="15" t="s">
        <v>1409</v>
      </c>
      <c r="M583" s="30"/>
      <c r="N583" s="17">
        <v>45994</v>
      </c>
      <c r="O583" s="18" t="s">
        <v>1637</v>
      </c>
      <c r="P583" s="30"/>
      <c r="Q583" s="30"/>
    </row>
    <row r="584" spans="1:17" ht="70.150000000000006" customHeight="1">
      <c r="A584" s="15">
        <v>583</v>
      </c>
      <c r="B584" s="15" t="s">
        <v>1949</v>
      </c>
      <c r="C584" s="15" t="s">
        <v>0</v>
      </c>
      <c r="D584" s="15" t="s">
        <v>1438</v>
      </c>
      <c r="E584" s="30" t="s">
        <v>1470</v>
      </c>
      <c r="F584" s="15" t="s">
        <v>1471</v>
      </c>
      <c r="G584" s="15">
        <v>5.2089999999999996</v>
      </c>
      <c r="H584" s="15" t="s">
        <v>361</v>
      </c>
      <c r="I584" s="15" t="s">
        <v>362</v>
      </c>
      <c r="J584" s="30"/>
      <c r="K584" s="15" t="s">
        <v>1513</v>
      </c>
      <c r="L584" s="15" t="s">
        <v>1614</v>
      </c>
      <c r="M584" s="30"/>
      <c r="N584" s="15" t="s">
        <v>1623</v>
      </c>
      <c r="O584" s="18" t="s">
        <v>1632</v>
      </c>
      <c r="P584" s="30"/>
      <c r="Q584" s="30"/>
    </row>
    <row r="585" spans="1:17" ht="70.150000000000006" customHeight="1">
      <c r="A585" s="52">
        <v>584</v>
      </c>
      <c r="B585" s="52" t="s">
        <v>1949</v>
      </c>
      <c r="C585" s="52" t="s">
        <v>0</v>
      </c>
      <c r="D585" s="52" t="s">
        <v>1438</v>
      </c>
      <c r="E585" s="66" t="s">
        <v>1472</v>
      </c>
      <c r="F585" s="52" t="s">
        <v>1473</v>
      </c>
      <c r="G585" s="52">
        <v>42.713000000000001</v>
      </c>
      <c r="H585" s="52" t="s">
        <v>361</v>
      </c>
      <c r="I585" s="52" t="s">
        <v>362</v>
      </c>
      <c r="J585" s="66"/>
      <c r="K585" s="52" t="s">
        <v>1958</v>
      </c>
      <c r="L585" s="52" t="s">
        <v>2326</v>
      </c>
      <c r="M585" s="56" t="s">
        <v>2387</v>
      </c>
      <c r="N585" s="56" t="s">
        <v>2387</v>
      </c>
      <c r="O585" s="60" t="s">
        <v>2388</v>
      </c>
      <c r="P585" s="66"/>
      <c r="Q585" s="66"/>
    </row>
    <row r="586" spans="1:17" ht="70.150000000000006" customHeight="1">
      <c r="A586" s="15">
        <v>585</v>
      </c>
      <c r="B586" s="15" t="s">
        <v>1949</v>
      </c>
      <c r="C586" s="15" t="s">
        <v>0</v>
      </c>
      <c r="D586" s="15" t="s">
        <v>1438</v>
      </c>
      <c r="E586" s="30" t="s">
        <v>1474</v>
      </c>
      <c r="F586" s="15" t="s">
        <v>1475</v>
      </c>
      <c r="G586" s="15">
        <v>4.431</v>
      </c>
      <c r="H586" s="15" t="s">
        <v>363</v>
      </c>
      <c r="I586" s="19" t="s">
        <v>1476</v>
      </c>
      <c r="J586" s="30"/>
      <c r="K586" s="15" t="s">
        <v>1513</v>
      </c>
      <c r="L586" s="15" t="s">
        <v>1633</v>
      </c>
      <c r="M586" s="30"/>
      <c r="N586" s="15" t="s">
        <v>1634</v>
      </c>
      <c r="O586" s="18" t="s">
        <v>1635</v>
      </c>
      <c r="P586" s="30"/>
      <c r="Q586" s="30"/>
    </row>
    <row r="587" spans="1:17" ht="70.150000000000006" customHeight="1">
      <c r="A587" s="15">
        <v>586</v>
      </c>
      <c r="B587" s="15" t="s">
        <v>1949</v>
      </c>
      <c r="C587" s="15" t="s">
        <v>2</v>
      </c>
      <c r="D587" s="15" t="s">
        <v>1438</v>
      </c>
      <c r="E587" s="30" t="s">
        <v>1477</v>
      </c>
      <c r="F587" s="15" t="s">
        <v>1478</v>
      </c>
      <c r="G587" s="15">
        <v>9.3640000000000008</v>
      </c>
      <c r="H587" s="15" t="s">
        <v>361</v>
      </c>
      <c r="I587" s="15" t="s">
        <v>362</v>
      </c>
      <c r="J587" s="30"/>
      <c r="K587" s="15" t="s">
        <v>1642</v>
      </c>
      <c r="L587" s="30" t="s">
        <v>1643</v>
      </c>
      <c r="M587" s="30"/>
      <c r="N587" s="17">
        <v>45994</v>
      </c>
      <c r="O587" s="18" t="s">
        <v>1644</v>
      </c>
      <c r="P587" s="30"/>
      <c r="Q587" s="30"/>
    </row>
    <row r="588" spans="1:17" ht="70.150000000000006" customHeight="1">
      <c r="A588" s="15">
        <v>587</v>
      </c>
      <c r="B588" s="15" t="s">
        <v>1949</v>
      </c>
      <c r="C588" s="15" t="s">
        <v>23</v>
      </c>
      <c r="D588" s="15" t="s">
        <v>1438</v>
      </c>
      <c r="E588" s="30" t="s">
        <v>1479</v>
      </c>
      <c r="F588" s="15" t="s">
        <v>1480</v>
      </c>
      <c r="G588" s="15">
        <v>3.66</v>
      </c>
      <c r="H588" s="15" t="s">
        <v>363</v>
      </c>
      <c r="I588" s="19" t="s">
        <v>1481</v>
      </c>
      <c r="J588" s="18" t="s">
        <v>1760</v>
      </c>
      <c r="K588" s="15" t="s">
        <v>2230</v>
      </c>
      <c r="L588" s="15" t="s">
        <v>2231</v>
      </c>
      <c r="M588" s="30"/>
      <c r="N588" s="17">
        <v>46006</v>
      </c>
      <c r="O588" s="23" t="s">
        <v>2232</v>
      </c>
      <c r="P588" s="30"/>
      <c r="Q588" s="30"/>
    </row>
    <row r="589" spans="1:17" ht="70.150000000000006" customHeight="1">
      <c r="A589" s="52">
        <v>588</v>
      </c>
      <c r="B589" s="52" t="s">
        <v>1949</v>
      </c>
      <c r="C589" s="52" t="s">
        <v>2</v>
      </c>
      <c r="D589" s="52" t="s">
        <v>1438</v>
      </c>
      <c r="E589" s="66" t="s">
        <v>1482</v>
      </c>
      <c r="F589" s="52" t="s">
        <v>1483</v>
      </c>
      <c r="G589" s="52">
        <v>32.529000000000003</v>
      </c>
      <c r="H589" s="52" t="s">
        <v>361</v>
      </c>
      <c r="I589" s="52" t="s">
        <v>362</v>
      </c>
      <c r="J589" s="66"/>
      <c r="K589" s="52" t="s">
        <v>2389</v>
      </c>
      <c r="L589" s="52" t="s">
        <v>2117</v>
      </c>
      <c r="M589" s="56">
        <v>0.58333333333333337</v>
      </c>
      <c r="N589" s="53">
        <v>46008</v>
      </c>
      <c r="O589" s="54" t="s">
        <v>2332</v>
      </c>
      <c r="P589" s="54" t="s">
        <v>2265</v>
      </c>
      <c r="Q589" s="24" t="s">
        <v>1429</v>
      </c>
    </row>
    <row r="590" spans="1:17" ht="70.150000000000006" customHeight="1">
      <c r="A590" s="5">
        <v>589</v>
      </c>
      <c r="B590" s="49" t="s">
        <v>1949</v>
      </c>
      <c r="C590" s="5" t="s">
        <v>13</v>
      </c>
      <c r="D590" s="5" t="s">
        <v>1438</v>
      </c>
      <c r="E590" s="27" t="s">
        <v>1484</v>
      </c>
      <c r="F590" s="5" t="s">
        <v>1485</v>
      </c>
      <c r="G590" s="5">
        <v>11.981999999999999</v>
      </c>
      <c r="H590" s="5" t="s">
        <v>361</v>
      </c>
      <c r="I590" s="5" t="s">
        <v>362</v>
      </c>
      <c r="J590" s="27"/>
      <c r="K590" s="74" t="s">
        <v>2469</v>
      </c>
      <c r="L590" s="27"/>
      <c r="M590" s="27"/>
      <c r="N590" s="9"/>
      <c r="O590" s="27"/>
      <c r="P590" s="27"/>
      <c r="Q590" s="27"/>
    </row>
    <row r="591" spans="1:17" ht="70.150000000000006" customHeight="1">
      <c r="A591" s="5">
        <v>590</v>
      </c>
      <c r="B591" s="49" t="s">
        <v>1949</v>
      </c>
      <c r="C591" s="5" t="s">
        <v>10</v>
      </c>
      <c r="D591" s="5" t="s">
        <v>1438</v>
      </c>
      <c r="E591" s="27" t="s">
        <v>1486</v>
      </c>
      <c r="F591" s="5" t="s">
        <v>1487</v>
      </c>
      <c r="G591" s="5">
        <v>11.510999999999999</v>
      </c>
      <c r="H591" s="5" t="s">
        <v>361</v>
      </c>
      <c r="I591" s="5" t="s">
        <v>362</v>
      </c>
      <c r="J591" s="27"/>
      <c r="K591" s="8" t="s">
        <v>1348</v>
      </c>
      <c r="L591" s="27"/>
      <c r="M591" s="27"/>
      <c r="N591" s="9"/>
      <c r="O591" s="27"/>
      <c r="P591" s="27"/>
      <c r="Q591" s="27"/>
    </row>
    <row r="592" spans="1:17" ht="70.150000000000006" customHeight="1">
      <c r="A592" s="5">
        <v>591</v>
      </c>
      <c r="B592" s="49" t="s">
        <v>1949</v>
      </c>
      <c r="C592" s="5" t="s">
        <v>9</v>
      </c>
      <c r="D592" s="5" t="s">
        <v>1438</v>
      </c>
      <c r="E592" s="27" t="s">
        <v>1488</v>
      </c>
      <c r="F592" s="5" t="s">
        <v>1489</v>
      </c>
      <c r="G592" s="5">
        <v>5.4450000000000003</v>
      </c>
      <c r="H592" s="5" t="s">
        <v>361</v>
      </c>
      <c r="I592" s="5" t="s">
        <v>362</v>
      </c>
      <c r="J592" s="27"/>
      <c r="K592" s="67" t="s">
        <v>1386</v>
      </c>
      <c r="L592" s="39" t="s">
        <v>2112</v>
      </c>
      <c r="M592" s="27"/>
      <c r="N592" s="9"/>
      <c r="O592" s="27"/>
      <c r="P592" s="27"/>
      <c r="Q592" s="27"/>
    </row>
    <row r="593" spans="1:17" ht="70.150000000000006" customHeight="1">
      <c r="A593" s="15">
        <v>592</v>
      </c>
      <c r="B593" s="15" t="s">
        <v>1949</v>
      </c>
      <c r="C593" s="15" t="s">
        <v>2</v>
      </c>
      <c r="D593" s="15" t="s">
        <v>1438</v>
      </c>
      <c r="E593" s="30" t="s">
        <v>1490</v>
      </c>
      <c r="F593" s="15" t="s">
        <v>1491</v>
      </c>
      <c r="G593" s="15">
        <v>5.0030000000000001</v>
      </c>
      <c r="H593" s="15" t="s">
        <v>361</v>
      </c>
      <c r="I593" s="15" t="s">
        <v>362</v>
      </c>
      <c r="J593" s="30"/>
      <c r="K593" s="15" t="s">
        <v>1640</v>
      </c>
      <c r="L593" s="30" t="s">
        <v>1641</v>
      </c>
      <c r="M593" s="30"/>
      <c r="N593" s="17">
        <v>45994</v>
      </c>
      <c r="O593" s="18" t="s">
        <v>1637</v>
      </c>
      <c r="P593" s="30"/>
      <c r="Q593" s="30"/>
    </row>
    <row r="594" spans="1:17" ht="70.150000000000006" customHeight="1">
      <c r="A594" s="15">
        <v>593</v>
      </c>
      <c r="B594" s="15" t="s">
        <v>1949</v>
      </c>
      <c r="C594" s="15" t="s">
        <v>12</v>
      </c>
      <c r="D594" s="15" t="s">
        <v>1438</v>
      </c>
      <c r="E594" s="30" t="s">
        <v>1492</v>
      </c>
      <c r="F594" s="15" t="s">
        <v>1493</v>
      </c>
      <c r="G594" s="15">
        <v>5.8419999999999996</v>
      </c>
      <c r="H594" s="15" t="s">
        <v>361</v>
      </c>
      <c r="I594" s="15" t="s">
        <v>362</v>
      </c>
      <c r="J594" s="30"/>
      <c r="K594" s="15" t="s">
        <v>2460</v>
      </c>
      <c r="L594" s="15" t="s">
        <v>1692</v>
      </c>
      <c r="M594" s="16">
        <v>0.51041666666666663</v>
      </c>
      <c r="N594" s="17">
        <v>45995</v>
      </c>
      <c r="O594" s="18" t="s">
        <v>1700</v>
      </c>
      <c r="P594" s="30"/>
      <c r="Q594" s="30"/>
    </row>
    <row r="595" spans="1:17" ht="70.150000000000006" customHeight="1">
      <c r="A595" s="52">
        <v>594</v>
      </c>
      <c r="B595" s="52" t="s">
        <v>1949</v>
      </c>
      <c r="C595" s="52" t="s">
        <v>13</v>
      </c>
      <c r="D595" s="52" t="s">
        <v>1438</v>
      </c>
      <c r="E595" s="66" t="s">
        <v>1494</v>
      </c>
      <c r="F595" s="52" t="s">
        <v>1495</v>
      </c>
      <c r="G595" s="52">
        <v>3.23</v>
      </c>
      <c r="H595" s="52" t="s">
        <v>363</v>
      </c>
      <c r="I595" s="57" t="s">
        <v>1496</v>
      </c>
      <c r="J595" s="54" t="s">
        <v>1760</v>
      </c>
      <c r="K595" s="52" t="s">
        <v>2109</v>
      </c>
      <c r="L595" s="52" t="s">
        <v>1988</v>
      </c>
      <c r="M595" s="58" t="s">
        <v>1999</v>
      </c>
      <c r="N595" s="58" t="s">
        <v>1999</v>
      </c>
      <c r="O595" s="54" t="s">
        <v>1963</v>
      </c>
      <c r="P595" s="66"/>
      <c r="Q595" s="66"/>
    </row>
    <row r="596" spans="1:17" ht="70.150000000000006" customHeight="1">
      <c r="A596" s="52">
        <v>595</v>
      </c>
      <c r="B596" s="52" t="s">
        <v>1949</v>
      </c>
      <c r="C596" s="52" t="s">
        <v>2</v>
      </c>
      <c r="D596" s="52" t="s">
        <v>1438</v>
      </c>
      <c r="E596" s="66" t="s">
        <v>1497</v>
      </c>
      <c r="F596" s="52" t="s">
        <v>1498</v>
      </c>
      <c r="G596" s="52" t="s">
        <v>6</v>
      </c>
      <c r="H596" s="52" t="s">
        <v>363</v>
      </c>
      <c r="I596" s="57" t="s">
        <v>1499</v>
      </c>
      <c r="J596" s="54" t="s">
        <v>1760</v>
      </c>
      <c r="K596" s="52" t="s">
        <v>1730</v>
      </c>
      <c r="L596" s="52" t="s">
        <v>2390</v>
      </c>
      <c r="M596" s="52"/>
      <c r="N596" s="52"/>
      <c r="O596" s="54" t="s">
        <v>2238</v>
      </c>
      <c r="P596" s="54" t="s">
        <v>2391</v>
      </c>
      <c r="Q596" s="24" t="s">
        <v>1429</v>
      </c>
    </row>
    <row r="597" spans="1:17" ht="70.150000000000006" customHeight="1">
      <c r="A597" s="39">
        <v>596</v>
      </c>
      <c r="B597" s="49" t="s">
        <v>1949</v>
      </c>
      <c r="C597" s="39" t="s">
        <v>10</v>
      </c>
      <c r="D597" s="39" t="s">
        <v>1438</v>
      </c>
      <c r="E597" s="27" t="s">
        <v>1500</v>
      </c>
      <c r="F597" s="5" t="s">
        <v>1501</v>
      </c>
      <c r="G597" s="5">
        <v>12.859</v>
      </c>
      <c r="H597" s="5" t="s">
        <v>361</v>
      </c>
      <c r="I597" s="5" t="s">
        <v>362</v>
      </c>
      <c r="J597" s="27"/>
      <c r="K597" s="8" t="s">
        <v>1348</v>
      </c>
      <c r="L597" s="27"/>
      <c r="M597" s="27"/>
      <c r="N597" s="9"/>
      <c r="O597" s="27"/>
      <c r="P597" s="27"/>
      <c r="Q597" s="27"/>
    </row>
    <row r="598" spans="1:17" ht="70.150000000000006" customHeight="1">
      <c r="A598" s="39">
        <v>597</v>
      </c>
      <c r="B598" s="39" t="s">
        <v>1950</v>
      </c>
      <c r="C598" s="39" t="s">
        <v>0</v>
      </c>
      <c r="D598" s="39" t="s">
        <v>1761</v>
      </c>
      <c r="E598" s="27" t="s">
        <v>1762</v>
      </c>
      <c r="F598" s="39" t="s">
        <v>1763</v>
      </c>
      <c r="G598" s="39">
        <v>3.2210000000000001</v>
      </c>
      <c r="H598" s="39" t="s">
        <v>363</v>
      </c>
      <c r="I598" s="10" t="s">
        <v>1764</v>
      </c>
      <c r="J598" s="51" t="s">
        <v>1953</v>
      </c>
      <c r="K598" s="39" t="s">
        <v>1943</v>
      </c>
      <c r="L598" s="31"/>
      <c r="M598" s="50"/>
      <c r="N598" s="9"/>
      <c r="O598" s="51"/>
      <c r="P598" s="51"/>
      <c r="Q598" s="51"/>
    </row>
    <row r="599" spans="1:17" ht="70.150000000000006" customHeight="1">
      <c r="A599" s="39">
        <v>598</v>
      </c>
      <c r="B599" s="39" t="s">
        <v>1950</v>
      </c>
      <c r="C599" s="39" t="s">
        <v>2</v>
      </c>
      <c r="D599" s="39" t="s">
        <v>1761</v>
      </c>
      <c r="E599" s="27" t="s">
        <v>1765</v>
      </c>
      <c r="F599" s="39" t="s">
        <v>1766</v>
      </c>
      <c r="G599" s="39">
        <v>3.7679999999999998</v>
      </c>
      <c r="H599" s="39" t="s">
        <v>363</v>
      </c>
      <c r="I599" s="10" t="s">
        <v>1767</v>
      </c>
      <c r="J599" s="51" t="s">
        <v>1953</v>
      </c>
      <c r="K599" s="39" t="s">
        <v>2459</v>
      </c>
      <c r="L599" s="31"/>
      <c r="M599" s="50"/>
      <c r="N599" s="9"/>
      <c r="O599" s="51"/>
      <c r="P599" s="51"/>
      <c r="Q599" s="51"/>
    </row>
    <row r="600" spans="1:17" ht="70.150000000000006" customHeight="1">
      <c r="A600" s="39">
        <v>599</v>
      </c>
      <c r="B600" s="39" t="s">
        <v>1950</v>
      </c>
      <c r="C600" s="39" t="s">
        <v>2</v>
      </c>
      <c r="D600" s="39" t="s">
        <v>1761</v>
      </c>
      <c r="E600" s="27" t="s">
        <v>1768</v>
      </c>
      <c r="F600" s="39" t="s">
        <v>1769</v>
      </c>
      <c r="G600" s="39">
        <v>3.6309999999999998</v>
      </c>
      <c r="H600" s="39" t="s">
        <v>363</v>
      </c>
      <c r="I600" s="10" t="s">
        <v>1770</v>
      </c>
      <c r="J600" s="51" t="s">
        <v>1953</v>
      </c>
      <c r="K600" s="39" t="s">
        <v>2459</v>
      </c>
      <c r="L600" s="31"/>
      <c r="M600" s="50"/>
      <c r="N600" s="9"/>
      <c r="O600" s="51"/>
      <c r="P600" s="51"/>
      <c r="Q600" s="51"/>
    </row>
    <row r="601" spans="1:17" ht="70.150000000000006" customHeight="1">
      <c r="A601" s="15">
        <v>600</v>
      </c>
      <c r="B601" s="15" t="s">
        <v>1950</v>
      </c>
      <c r="C601" s="15" t="s">
        <v>0</v>
      </c>
      <c r="D601" s="15" t="s">
        <v>1761</v>
      </c>
      <c r="E601" s="30" t="s">
        <v>1771</v>
      </c>
      <c r="F601" s="15" t="s">
        <v>1772</v>
      </c>
      <c r="G601" s="15">
        <v>4.2290000000000001</v>
      </c>
      <c r="H601" s="15" t="s">
        <v>363</v>
      </c>
      <c r="I601" s="19" t="s">
        <v>1773</v>
      </c>
      <c r="J601" s="23" t="s">
        <v>1953</v>
      </c>
      <c r="K601" s="15" t="s">
        <v>2392</v>
      </c>
      <c r="L601" s="15" t="s">
        <v>1965</v>
      </c>
      <c r="M601" s="81"/>
      <c r="N601" s="17">
        <v>46007</v>
      </c>
      <c r="O601" s="23" t="s">
        <v>2261</v>
      </c>
      <c r="P601" s="23"/>
      <c r="Q601" s="23"/>
    </row>
    <row r="602" spans="1:17" ht="70.150000000000006" customHeight="1">
      <c r="A602" s="52">
        <v>601</v>
      </c>
      <c r="B602" s="52" t="s">
        <v>1950</v>
      </c>
      <c r="C602" s="52" t="s">
        <v>8</v>
      </c>
      <c r="D602" s="52" t="s">
        <v>1761</v>
      </c>
      <c r="E602" s="66" t="s">
        <v>1774</v>
      </c>
      <c r="F602" s="52" t="s">
        <v>1775</v>
      </c>
      <c r="G602" s="52">
        <v>3.492</v>
      </c>
      <c r="H602" s="52" t="s">
        <v>363</v>
      </c>
      <c r="I602" s="57" t="s">
        <v>1776</v>
      </c>
      <c r="J602" s="66"/>
      <c r="K602" s="52" t="s">
        <v>2393</v>
      </c>
      <c r="L602" s="79" t="s">
        <v>2309</v>
      </c>
      <c r="M602" s="56"/>
      <c r="N602" s="53">
        <v>46007</v>
      </c>
      <c r="O602" s="54" t="s">
        <v>2249</v>
      </c>
      <c r="P602" s="60"/>
      <c r="Q602" s="60"/>
    </row>
    <row r="603" spans="1:17" ht="70.150000000000006" customHeight="1">
      <c r="A603" s="39">
        <v>602</v>
      </c>
      <c r="B603" s="39" t="s">
        <v>1950</v>
      </c>
      <c r="C603" s="39" t="s">
        <v>0</v>
      </c>
      <c r="D603" s="39" t="s">
        <v>1761</v>
      </c>
      <c r="E603" s="27" t="s">
        <v>1945</v>
      </c>
      <c r="F603" s="39" t="s">
        <v>1777</v>
      </c>
      <c r="G603" s="39">
        <v>3.0019999999999998</v>
      </c>
      <c r="H603" s="39" t="s">
        <v>363</v>
      </c>
      <c r="I603" s="10" t="s">
        <v>1778</v>
      </c>
      <c r="J603" s="51" t="s">
        <v>1953</v>
      </c>
      <c r="K603" s="74" t="s">
        <v>2462</v>
      </c>
      <c r="L603" s="31"/>
      <c r="M603" s="50"/>
      <c r="N603" s="9"/>
      <c r="O603" s="51"/>
      <c r="P603" s="51"/>
      <c r="Q603" s="51"/>
    </row>
    <row r="604" spans="1:17" ht="70.150000000000006" customHeight="1">
      <c r="A604" s="39">
        <v>603</v>
      </c>
      <c r="B604" s="39" t="s">
        <v>1950</v>
      </c>
      <c r="C604" s="39" t="s">
        <v>0</v>
      </c>
      <c r="D604" s="39" t="s">
        <v>1761</v>
      </c>
      <c r="E604" s="27" t="s">
        <v>1779</v>
      </c>
      <c r="F604" s="39" t="s">
        <v>1780</v>
      </c>
      <c r="G604" s="39">
        <v>16.623000000000001</v>
      </c>
      <c r="H604" s="39" t="s">
        <v>363</v>
      </c>
      <c r="I604" s="10" t="s">
        <v>1781</v>
      </c>
      <c r="J604" s="51" t="s">
        <v>1953</v>
      </c>
      <c r="K604" s="39" t="s">
        <v>1943</v>
      </c>
      <c r="L604" s="31"/>
      <c r="M604" s="50"/>
      <c r="N604" s="9"/>
      <c r="O604" s="51"/>
      <c r="P604" s="51"/>
      <c r="Q604" s="51"/>
    </row>
    <row r="605" spans="1:17" ht="70.150000000000006" customHeight="1">
      <c r="A605" s="39">
        <v>604</v>
      </c>
      <c r="B605" s="39" t="s">
        <v>1950</v>
      </c>
      <c r="C605" s="39" t="s">
        <v>0</v>
      </c>
      <c r="D605" s="39" t="s">
        <v>1761</v>
      </c>
      <c r="E605" s="27" t="s">
        <v>1782</v>
      </c>
      <c r="F605" s="39" t="s">
        <v>1783</v>
      </c>
      <c r="G605" s="39">
        <v>12.823</v>
      </c>
      <c r="H605" s="39" t="s">
        <v>363</v>
      </c>
      <c r="I605" s="10" t="s">
        <v>1784</v>
      </c>
      <c r="J605" s="51" t="s">
        <v>1953</v>
      </c>
      <c r="K605" s="39" t="s">
        <v>1944</v>
      </c>
      <c r="L605" s="31"/>
      <c r="M605" s="50"/>
      <c r="N605" s="9"/>
      <c r="O605" s="51"/>
      <c r="P605" s="51"/>
      <c r="Q605" s="51"/>
    </row>
    <row r="606" spans="1:17" ht="70.150000000000006" customHeight="1">
      <c r="A606" s="39">
        <v>605</v>
      </c>
      <c r="B606" s="39" t="s">
        <v>1950</v>
      </c>
      <c r="C606" s="39" t="s">
        <v>2</v>
      </c>
      <c r="D606" s="39" t="s">
        <v>1761</v>
      </c>
      <c r="E606" s="27" t="s">
        <v>1785</v>
      </c>
      <c r="F606" s="39" t="s">
        <v>1786</v>
      </c>
      <c r="G606" s="39">
        <v>4.0330000000000004</v>
      </c>
      <c r="H606" s="39" t="s">
        <v>363</v>
      </c>
      <c r="I606" s="10" t="s">
        <v>1787</v>
      </c>
      <c r="J606" s="51" t="s">
        <v>1953</v>
      </c>
      <c r="K606" s="39" t="s">
        <v>2459</v>
      </c>
      <c r="L606" s="31"/>
      <c r="M606" s="50"/>
      <c r="N606" s="9"/>
      <c r="O606" s="51"/>
      <c r="P606" s="51"/>
      <c r="Q606" s="51"/>
    </row>
    <row r="607" spans="1:17" ht="70.150000000000006" customHeight="1">
      <c r="A607" s="39">
        <v>606</v>
      </c>
      <c r="B607" s="39" t="s">
        <v>1950</v>
      </c>
      <c r="C607" s="39" t="s">
        <v>12</v>
      </c>
      <c r="D607" s="39" t="s">
        <v>1761</v>
      </c>
      <c r="E607" s="27" t="s">
        <v>1788</v>
      </c>
      <c r="F607" s="39" t="s">
        <v>1789</v>
      </c>
      <c r="G607" s="39">
        <v>3.55</v>
      </c>
      <c r="H607" s="39" t="s">
        <v>363</v>
      </c>
      <c r="I607" s="10" t="s">
        <v>1790</v>
      </c>
      <c r="J607" s="51" t="s">
        <v>1953</v>
      </c>
      <c r="K607" s="39" t="s">
        <v>2461</v>
      </c>
      <c r="L607" s="31"/>
      <c r="M607" s="50"/>
      <c r="N607" s="9"/>
      <c r="O607" s="51"/>
      <c r="P607" s="51"/>
      <c r="Q607" s="51"/>
    </row>
    <row r="608" spans="1:17" ht="70.150000000000006" customHeight="1">
      <c r="A608" s="39">
        <v>607</v>
      </c>
      <c r="B608" s="39" t="s">
        <v>1950</v>
      </c>
      <c r="C608" s="39" t="s">
        <v>0</v>
      </c>
      <c r="D608" s="39" t="s">
        <v>1761</v>
      </c>
      <c r="E608" s="27" t="s">
        <v>1791</v>
      </c>
      <c r="F608" s="39" t="s">
        <v>1792</v>
      </c>
      <c r="G608" s="39">
        <v>5.3310000000000004</v>
      </c>
      <c r="H608" s="39" t="s">
        <v>363</v>
      </c>
      <c r="I608" s="10" t="s">
        <v>1793</v>
      </c>
      <c r="J608" s="51" t="s">
        <v>1953</v>
      </c>
      <c r="K608" s="49" t="s">
        <v>1946</v>
      </c>
      <c r="L608" s="31"/>
      <c r="M608" s="50"/>
      <c r="N608" s="9"/>
      <c r="O608" s="51"/>
      <c r="P608" s="51"/>
      <c r="Q608" s="51"/>
    </row>
    <row r="609" spans="1:17" ht="70.150000000000006" customHeight="1">
      <c r="A609" s="39">
        <v>608</v>
      </c>
      <c r="B609" s="39" t="s">
        <v>1950</v>
      </c>
      <c r="C609" s="39" t="s">
        <v>0</v>
      </c>
      <c r="D609" s="39" t="s">
        <v>1761</v>
      </c>
      <c r="E609" s="27" t="s">
        <v>1794</v>
      </c>
      <c r="F609" s="39" t="s">
        <v>1795</v>
      </c>
      <c r="G609" s="39">
        <v>5.0529999999999999</v>
      </c>
      <c r="H609" s="39" t="s">
        <v>363</v>
      </c>
      <c r="I609" s="10" t="s">
        <v>1796</v>
      </c>
      <c r="J609" s="51" t="s">
        <v>1953</v>
      </c>
      <c r="K609" s="39" t="s">
        <v>1943</v>
      </c>
      <c r="L609" s="31"/>
      <c r="M609" s="50"/>
      <c r="N609" s="9"/>
      <c r="O609" s="51"/>
      <c r="P609" s="51"/>
      <c r="Q609" s="51"/>
    </row>
    <row r="610" spans="1:17" ht="70.150000000000006" customHeight="1">
      <c r="A610" s="39">
        <v>609</v>
      </c>
      <c r="B610" s="39" t="s">
        <v>1950</v>
      </c>
      <c r="C610" s="39" t="s">
        <v>10</v>
      </c>
      <c r="D610" s="39" t="s">
        <v>1761</v>
      </c>
      <c r="E610" s="27" t="s">
        <v>1797</v>
      </c>
      <c r="F610" s="39" t="s">
        <v>1798</v>
      </c>
      <c r="G610" s="39">
        <v>3.9039999999999999</v>
      </c>
      <c r="H610" s="39" t="s">
        <v>363</v>
      </c>
      <c r="I610" s="10" t="s">
        <v>1799</v>
      </c>
      <c r="J610" s="27"/>
      <c r="K610" s="8" t="s">
        <v>1348</v>
      </c>
      <c r="L610" s="31"/>
      <c r="M610" s="50"/>
      <c r="N610" s="9"/>
      <c r="O610" s="51"/>
      <c r="P610" s="51"/>
      <c r="Q610" s="51"/>
    </row>
    <row r="611" spans="1:17" ht="70.150000000000006" customHeight="1">
      <c r="A611" s="39">
        <v>610</v>
      </c>
      <c r="B611" s="39" t="s">
        <v>1950</v>
      </c>
      <c r="C611" s="39" t="s">
        <v>2</v>
      </c>
      <c r="D611" s="39" t="s">
        <v>1761</v>
      </c>
      <c r="E611" s="27" t="s">
        <v>1800</v>
      </c>
      <c r="F611" s="39" t="s">
        <v>1801</v>
      </c>
      <c r="G611" s="39">
        <v>10.747999999999999</v>
      </c>
      <c r="H611" s="39" t="s">
        <v>363</v>
      </c>
      <c r="I611" s="10" t="s">
        <v>1802</v>
      </c>
      <c r="J611" s="51" t="s">
        <v>1953</v>
      </c>
      <c r="K611" s="39" t="s">
        <v>2459</v>
      </c>
      <c r="L611" s="31"/>
      <c r="M611" s="50"/>
      <c r="N611" s="9"/>
      <c r="O611" s="51"/>
      <c r="P611" s="51"/>
      <c r="Q611" s="51"/>
    </row>
    <row r="612" spans="1:17" ht="70.150000000000006" customHeight="1">
      <c r="A612" s="39">
        <v>611</v>
      </c>
      <c r="B612" s="39" t="s">
        <v>1950</v>
      </c>
      <c r="C612" s="39" t="s">
        <v>2</v>
      </c>
      <c r="D612" s="39" t="s">
        <v>1761</v>
      </c>
      <c r="E612" s="27" t="s">
        <v>1803</v>
      </c>
      <c r="F612" s="39" t="s">
        <v>1804</v>
      </c>
      <c r="G612" s="39">
        <v>5.4459999999999997</v>
      </c>
      <c r="H612" s="39" t="s">
        <v>363</v>
      </c>
      <c r="I612" s="10" t="s">
        <v>1805</v>
      </c>
      <c r="J612" s="51" t="s">
        <v>1953</v>
      </c>
      <c r="K612" s="39" t="s">
        <v>2459</v>
      </c>
      <c r="L612" s="31"/>
      <c r="M612" s="50"/>
      <c r="N612" s="9"/>
      <c r="O612" s="51"/>
      <c r="P612" s="51"/>
      <c r="Q612" s="51"/>
    </row>
    <row r="613" spans="1:17" ht="70.150000000000006" customHeight="1">
      <c r="A613" s="39">
        <v>612</v>
      </c>
      <c r="B613" s="39" t="s">
        <v>1950</v>
      </c>
      <c r="C613" s="39" t="s">
        <v>0</v>
      </c>
      <c r="D613" s="39" t="s">
        <v>1761</v>
      </c>
      <c r="E613" s="27" t="s">
        <v>1806</v>
      </c>
      <c r="F613" s="39" t="s">
        <v>1807</v>
      </c>
      <c r="G613" s="39">
        <v>5.1879999999999997</v>
      </c>
      <c r="H613" s="39" t="s">
        <v>363</v>
      </c>
      <c r="I613" s="10" t="s">
        <v>1808</v>
      </c>
      <c r="J613" s="51" t="s">
        <v>1953</v>
      </c>
      <c r="K613" s="39" t="s">
        <v>1944</v>
      </c>
      <c r="L613" s="31"/>
      <c r="M613" s="50"/>
      <c r="N613" s="9"/>
      <c r="O613" s="51"/>
      <c r="P613" s="51"/>
      <c r="Q613" s="51"/>
    </row>
    <row r="614" spans="1:17" ht="70.150000000000006" customHeight="1">
      <c r="A614" s="39">
        <v>613</v>
      </c>
      <c r="B614" s="39" t="s">
        <v>1950</v>
      </c>
      <c r="C614" s="39" t="s">
        <v>9</v>
      </c>
      <c r="D614" s="39" t="s">
        <v>1761</v>
      </c>
      <c r="E614" s="27" t="s">
        <v>1809</v>
      </c>
      <c r="F614" s="39" t="s">
        <v>1810</v>
      </c>
      <c r="G614" s="39">
        <v>26.946999999999999</v>
      </c>
      <c r="H614" s="39" t="s">
        <v>363</v>
      </c>
      <c r="I614" s="10" t="s">
        <v>1811</v>
      </c>
      <c r="J614" s="27"/>
      <c r="K614" s="67" t="s">
        <v>1386</v>
      </c>
      <c r="L614" s="31"/>
      <c r="M614" s="50"/>
      <c r="N614" s="9"/>
      <c r="O614" s="51"/>
      <c r="P614" s="51"/>
      <c r="Q614" s="51"/>
    </row>
    <row r="615" spans="1:17" ht="70.150000000000006" customHeight="1">
      <c r="A615" s="39">
        <v>614</v>
      </c>
      <c r="B615" s="39" t="s">
        <v>1950</v>
      </c>
      <c r="C615" s="39" t="s">
        <v>9</v>
      </c>
      <c r="D615" s="39" t="s">
        <v>1761</v>
      </c>
      <c r="E615" s="27" t="s">
        <v>1812</v>
      </c>
      <c r="F615" s="39" t="s">
        <v>1810</v>
      </c>
      <c r="G615" s="39">
        <v>9.3580000000000005</v>
      </c>
      <c r="H615" s="39" t="s">
        <v>363</v>
      </c>
      <c r="I615" s="10" t="s">
        <v>1813</v>
      </c>
      <c r="J615" s="27"/>
      <c r="K615" s="67" t="s">
        <v>1386</v>
      </c>
      <c r="L615" s="31"/>
      <c r="M615" s="50"/>
      <c r="N615" s="9"/>
      <c r="O615" s="51"/>
      <c r="P615" s="51"/>
      <c r="Q615" s="51"/>
    </row>
    <row r="616" spans="1:17" ht="70.150000000000006" customHeight="1">
      <c r="A616" s="39">
        <v>615</v>
      </c>
      <c r="B616" s="39" t="s">
        <v>1950</v>
      </c>
      <c r="C616" s="39" t="s">
        <v>9</v>
      </c>
      <c r="D616" s="39" t="s">
        <v>1814</v>
      </c>
      <c r="E616" s="27" t="s">
        <v>1815</v>
      </c>
      <c r="F616" s="39" t="s">
        <v>1810</v>
      </c>
      <c r="G616" s="39">
        <v>8.91</v>
      </c>
      <c r="H616" s="39" t="s">
        <v>363</v>
      </c>
      <c r="I616" s="10" t="s">
        <v>1816</v>
      </c>
      <c r="J616" s="27"/>
      <c r="K616" s="67" t="s">
        <v>1386</v>
      </c>
      <c r="L616" s="31"/>
      <c r="M616" s="50"/>
      <c r="N616" s="9"/>
      <c r="O616" s="51"/>
      <c r="P616" s="51"/>
      <c r="Q616" s="51"/>
    </row>
    <row r="617" spans="1:17" ht="70.150000000000006" customHeight="1">
      <c r="A617" s="15">
        <v>616</v>
      </c>
      <c r="B617" s="15" t="s">
        <v>1950</v>
      </c>
      <c r="C617" s="15" t="s">
        <v>0</v>
      </c>
      <c r="D617" s="15" t="s">
        <v>1761</v>
      </c>
      <c r="E617" s="30" t="s">
        <v>1817</v>
      </c>
      <c r="F617" s="15" t="s">
        <v>1818</v>
      </c>
      <c r="G617" s="15">
        <v>13.866</v>
      </c>
      <c r="H617" s="15" t="s">
        <v>363</v>
      </c>
      <c r="I617" s="19" t="s">
        <v>1819</v>
      </c>
      <c r="J617" s="23" t="s">
        <v>1953</v>
      </c>
      <c r="K617" s="15" t="s">
        <v>2394</v>
      </c>
      <c r="L617" s="15" t="s">
        <v>2395</v>
      </c>
      <c r="M617" s="81"/>
      <c r="N617" s="17">
        <v>46007</v>
      </c>
      <c r="O617" s="23" t="s">
        <v>1379</v>
      </c>
      <c r="P617" s="23"/>
      <c r="Q617" s="23"/>
    </row>
    <row r="618" spans="1:17" ht="70.150000000000006" customHeight="1">
      <c r="A618" s="39">
        <v>617</v>
      </c>
      <c r="B618" s="39" t="s">
        <v>1950</v>
      </c>
      <c r="C618" s="39" t="s">
        <v>9</v>
      </c>
      <c r="D618" s="39" t="s">
        <v>1761</v>
      </c>
      <c r="E618" s="27" t="s">
        <v>1820</v>
      </c>
      <c r="F618" s="39" t="s">
        <v>1821</v>
      </c>
      <c r="G618" s="39">
        <v>18.670999999999999</v>
      </c>
      <c r="H618" s="39" t="s">
        <v>363</v>
      </c>
      <c r="I618" s="10" t="s">
        <v>1822</v>
      </c>
      <c r="J618" s="51" t="s">
        <v>1953</v>
      </c>
      <c r="K618" s="67" t="s">
        <v>1386</v>
      </c>
      <c r="L618" s="31"/>
      <c r="M618" s="50"/>
      <c r="N618" s="9"/>
      <c r="O618" s="51"/>
      <c r="P618" s="51"/>
      <c r="Q618" s="51"/>
    </row>
    <row r="619" spans="1:17" ht="70.150000000000006" customHeight="1">
      <c r="A619" s="39">
        <v>618</v>
      </c>
      <c r="B619" s="39" t="s">
        <v>1950</v>
      </c>
      <c r="C619" s="39" t="s">
        <v>9</v>
      </c>
      <c r="D619" s="39" t="s">
        <v>1761</v>
      </c>
      <c r="E619" s="27" t="s">
        <v>1823</v>
      </c>
      <c r="F619" s="39" t="s">
        <v>1824</v>
      </c>
      <c r="G619" s="39">
        <v>37.517000000000003</v>
      </c>
      <c r="H619" s="39" t="s">
        <v>363</v>
      </c>
      <c r="I619" s="10" t="s">
        <v>1825</v>
      </c>
      <c r="J619" s="51" t="s">
        <v>1953</v>
      </c>
      <c r="K619" s="67" t="s">
        <v>1386</v>
      </c>
      <c r="L619" s="31"/>
      <c r="M619" s="50"/>
      <c r="N619" s="9"/>
      <c r="O619" s="51"/>
      <c r="P619" s="51"/>
      <c r="Q619" s="51"/>
    </row>
    <row r="620" spans="1:17" ht="70.150000000000006" customHeight="1">
      <c r="A620" s="39">
        <v>619</v>
      </c>
      <c r="B620" s="39" t="s">
        <v>1950</v>
      </c>
      <c r="C620" s="39" t="s">
        <v>0</v>
      </c>
      <c r="D620" s="39" t="s">
        <v>1761</v>
      </c>
      <c r="E620" s="27" t="s">
        <v>1826</v>
      </c>
      <c r="F620" s="39" t="s">
        <v>1827</v>
      </c>
      <c r="G620" s="39">
        <v>7.1609999999999996</v>
      </c>
      <c r="H620" s="39" t="s">
        <v>363</v>
      </c>
      <c r="I620" s="10" t="s">
        <v>1828</v>
      </c>
      <c r="J620" s="51" t="s">
        <v>1953</v>
      </c>
      <c r="K620" s="86" t="s">
        <v>1348</v>
      </c>
      <c r="L620" s="31"/>
      <c r="M620" s="50"/>
      <c r="N620" s="9"/>
      <c r="O620" s="51"/>
      <c r="P620" s="51"/>
      <c r="Q620" s="51"/>
    </row>
    <row r="621" spans="1:17" ht="70.150000000000006" customHeight="1">
      <c r="A621" s="39">
        <v>620</v>
      </c>
      <c r="B621" s="39" t="s">
        <v>1950</v>
      </c>
      <c r="C621" s="39" t="s">
        <v>9</v>
      </c>
      <c r="D621" s="39" t="s">
        <v>1761</v>
      </c>
      <c r="E621" s="27" t="s">
        <v>1829</v>
      </c>
      <c r="F621" s="39" t="s">
        <v>1830</v>
      </c>
      <c r="G621" s="39">
        <v>1836.9179999999999</v>
      </c>
      <c r="H621" s="39" t="s">
        <v>363</v>
      </c>
      <c r="I621" s="10" t="s">
        <v>1831</v>
      </c>
      <c r="J621" s="51" t="s">
        <v>1953</v>
      </c>
      <c r="K621" s="67" t="s">
        <v>1386</v>
      </c>
      <c r="L621" s="31"/>
      <c r="M621" s="50"/>
      <c r="N621" s="9"/>
      <c r="O621" s="51"/>
      <c r="P621" s="51"/>
      <c r="Q621" s="51"/>
    </row>
    <row r="622" spans="1:17" ht="70.150000000000006" customHeight="1">
      <c r="A622" s="39">
        <v>621</v>
      </c>
      <c r="B622" s="39" t="s">
        <v>1950</v>
      </c>
      <c r="C622" s="39" t="s">
        <v>9</v>
      </c>
      <c r="D622" s="39" t="s">
        <v>1761</v>
      </c>
      <c r="E622" s="27" t="s">
        <v>1832</v>
      </c>
      <c r="F622" s="39" t="s">
        <v>1833</v>
      </c>
      <c r="G622" s="39">
        <v>9.0890000000000004</v>
      </c>
      <c r="H622" s="39" t="s">
        <v>363</v>
      </c>
      <c r="I622" s="10" t="s">
        <v>1834</v>
      </c>
      <c r="J622" s="51" t="s">
        <v>1953</v>
      </c>
      <c r="K622" s="67" t="s">
        <v>1386</v>
      </c>
      <c r="L622" s="31"/>
      <c r="M622" s="50"/>
      <c r="N622" s="9"/>
      <c r="O622" s="51"/>
      <c r="P622" s="51"/>
      <c r="Q622" s="51"/>
    </row>
    <row r="623" spans="1:17" ht="70.150000000000006" customHeight="1">
      <c r="A623" s="39">
        <v>622</v>
      </c>
      <c r="B623" s="39" t="s">
        <v>1950</v>
      </c>
      <c r="C623" s="39" t="s">
        <v>9</v>
      </c>
      <c r="D623" s="39" t="s">
        <v>1761</v>
      </c>
      <c r="E623" s="27" t="s">
        <v>1835</v>
      </c>
      <c r="F623" s="39" t="s">
        <v>1836</v>
      </c>
      <c r="G623" s="39">
        <v>8.0280000000000005</v>
      </c>
      <c r="H623" s="39" t="s">
        <v>363</v>
      </c>
      <c r="I623" s="10" t="s">
        <v>1837</v>
      </c>
      <c r="J623" s="51" t="s">
        <v>1953</v>
      </c>
      <c r="K623" s="67" t="s">
        <v>1386</v>
      </c>
      <c r="L623" s="31"/>
      <c r="M623" s="50"/>
      <c r="N623" s="9"/>
      <c r="O623" s="51"/>
      <c r="P623" s="51"/>
      <c r="Q623" s="51"/>
    </row>
    <row r="624" spans="1:17" ht="70.150000000000006" customHeight="1">
      <c r="A624" s="39">
        <v>623</v>
      </c>
      <c r="B624" s="39" t="s">
        <v>1950</v>
      </c>
      <c r="C624" s="39" t="s">
        <v>12</v>
      </c>
      <c r="D624" s="39" t="s">
        <v>1761</v>
      </c>
      <c r="E624" s="27" t="s">
        <v>1838</v>
      </c>
      <c r="F624" s="39" t="s">
        <v>1839</v>
      </c>
      <c r="G624" s="39">
        <v>1498.268</v>
      </c>
      <c r="H624" s="39" t="s">
        <v>363</v>
      </c>
      <c r="I624" s="10" t="s">
        <v>1840</v>
      </c>
      <c r="J624" s="51" t="s">
        <v>1953</v>
      </c>
      <c r="K624" s="39" t="s">
        <v>2461</v>
      </c>
      <c r="L624" s="31"/>
      <c r="M624" s="50"/>
      <c r="N624" s="9"/>
      <c r="O624" s="51"/>
      <c r="P624" s="51"/>
      <c r="Q624" s="51"/>
    </row>
    <row r="625" spans="1:17" ht="70.150000000000006" customHeight="1">
      <c r="A625" s="39">
        <v>624</v>
      </c>
      <c r="B625" s="39" t="s">
        <v>1950</v>
      </c>
      <c r="C625" s="39" t="s">
        <v>9</v>
      </c>
      <c r="D625" s="39" t="s">
        <v>1761</v>
      </c>
      <c r="E625" s="27" t="s">
        <v>1841</v>
      </c>
      <c r="F625" s="39" t="s">
        <v>1842</v>
      </c>
      <c r="G625" s="39">
        <v>503.29300000000001</v>
      </c>
      <c r="H625" s="39" t="s">
        <v>363</v>
      </c>
      <c r="I625" s="10" t="s">
        <v>1843</v>
      </c>
      <c r="J625" s="51" t="s">
        <v>1953</v>
      </c>
      <c r="K625" s="67" t="s">
        <v>1386</v>
      </c>
      <c r="L625" s="31"/>
      <c r="M625" s="50"/>
      <c r="N625" s="9"/>
      <c r="O625" s="51"/>
      <c r="P625" s="51"/>
      <c r="Q625" s="51"/>
    </row>
    <row r="626" spans="1:17" ht="70.150000000000006" customHeight="1">
      <c r="A626" s="39">
        <v>625</v>
      </c>
      <c r="B626" s="39" t="s">
        <v>1950</v>
      </c>
      <c r="C626" s="39" t="s">
        <v>1</v>
      </c>
      <c r="D626" s="39" t="s">
        <v>1761</v>
      </c>
      <c r="E626" s="27" t="s">
        <v>1844</v>
      </c>
      <c r="F626" s="39" t="s">
        <v>1845</v>
      </c>
      <c r="G626" s="39">
        <v>85.789000000000001</v>
      </c>
      <c r="H626" s="39" t="s">
        <v>363</v>
      </c>
      <c r="I626" s="10" t="s">
        <v>1846</v>
      </c>
      <c r="J626" s="51" t="s">
        <v>1953</v>
      </c>
      <c r="K626" s="8" t="s">
        <v>1348</v>
      </c>
      <c r="L626" s="31"/>
      <c r="M626" s="50"/>
      <c r="N626" s="9"/>
      <c r="O626" s="51"/>
      <c r="P626" s="51"/>
      <c r="Q626" s="51"/>
    </row>
    <row r="627" spans="1:17" ht="70.150000000000006" customHeight="1">
      <c r="A627" s="52">
        <v>626</v>
      </c>
      <c r="B627" s="52" t="s">
        <v>1950</v>
      </c>
      <c r="C627" s="52" t="s">
        <v>2</v>
      </c>
      <c r="D627" s="52" t="s">
        <v>1761</v>
      </c>
      <c r="E627" s="66" t="s">
        <v>1847</v>
      </c>
      <c r="F627" s="52" t="s">
        <v>1848</v>
      </c>
      <c r="G627" s="52">
        <v>4.8040000000000003</v>
      </c>
      <c r="H627" s="52" t="s">
        <v>363</v>
      </c>
      <c r="I627" s="57" t="s">
        <v>1849</v>
      </c>
      <c r="J627" s="60" t="s">
        <v>1953</v>
      </c>
      <c r="K627" s="52" t="s">
        <v>1348</v>
      </c>
      <c r="L627" s="80" t="s">
        <v>2115</v>
      </c>
      <c r="M627" s="82"/>
      <c r="N627" s="53">
        <v>46007</v>
      </c>
      <c r="O627" s="60" t="s">
        <v>2252</v>
      </c>
      <c r="P627" s="54" t="s">
        <v>2268</v>
      </c>
      <c r="Q627" s="60"/>
    </row>
    <row r="628" spans="1:17" ht="70.150000000000006" customHeight="1">
      <c r="A628" s="52">
        <v>627</v>
      </c>
      <c r="B628" s="52" t="s">
        <v>1950</v>
      </c>
      <c r="C628" s="52" t="s">
        <v>1</v>
      </c>
      <c r="D628" s="52" t="s">
        <v>1761</v>
      </c>
      <c r="E628" s="66" t="s">
        <v>1850</v>
      </c>
      <c r="F628" s="52" t="s">
        <v>1851</v>
      </c>
      <c r="G628" s="52">
        <v>87.908000000000001</v>
      </c>
      <c r="H628" s="52" t="s">
        <v>363</v>
      </c>
      <c r="I628" s="57" t="s">
        <v>1852</v>
      </c>
      <c r="J628" s="66"/>
      <c r="K628" s="52" t="s">
        <v>1348</v>
      </c>
      <c r="L628" s="52" t="s">
        <v>2310</v>
      </c>
      <c r="M628" s="82"/>
      <c r="N628" s="53">
        <v>46007</v>
      </c>
      <c r="O628" s="60" t="s">
        <v>2250</v>
      </c>
      <c r="P628" s="60"/>
      <c r="Q628" s="60"/>
    </row>
    <row r="629" spans="1:17" ht="70.150000000000006" customHeight="1">
      <c r="A629" s="39">
        <v>628</v>
      </c>
      <c r="B629" s="39" t="s">
        <v>1950</v>
      </c>
      <c r="C629" s="39" t="s">
        <v>1</v>
      </c>
      <c r="D629" s="39" t="s">
        <v>1761</v>
      </c>
      <c r="E629" s="27" t="s">
        <v>1853</v>
      </c>
      <c r="F629" s="39" t="s">
        <v>1854</v>
      </c>
      <c r="G629" s="39">
        <v>87.587999999999994</v>
      </c>
      <c r="H629" s="39" t="s">
        <v>363</v>
      </c>
      <c r="I629" s="10" t="s">
        <v>1855</v>
      </c>
      <c r="J629" s="51" t="s">
        <v>1953</v>
      </c>
      <c r="K629" s="8" t="s">
        <v>1348</v>
      </c>
      <c r="L629" s="31"/>
      <c r="M629" s="50"/>
      <c r="N629" s="9"/>
      <c r="O629" s="51"/>
      <c r="P629" s="51"/>
      <c r="Q629" s="51"/>
    </row>
    <row r="630" spans="1:17" ht="70.150000000000006" customHeight="1">
      <c r="A630" s="52">
        <v>629</v>
      </c>
      <c r="B630" s="52" t="s">
        <v>1950</v>
      </c>
      <c r="C630" s="52" t="s">
        <v>0</v>
      </c>
      <c r="D630" s="52" t="s">
        <v>1761</v>
      </c>
      <c r="E630" s="66" t="s">
        <v>1856</v>
      </c>
      <c r="F630" s="52" t="s">
        <v>1857</v>
      </c>
      <c r="G630" s="52">
        <v>4.0439999999999996</v>
      </c>
      <c r="H630" s="52" t="s">
        <v>363</v>
      </c>
      <c r="I630" s="57" t="s">
        <v>1858</v>
      </c>
      <c r="J630" s="60" t="s">
        <v>1953</v>
      </c>
      <c r="K630" s="52" t="s">
        <v>2396</v>
      </c>
      <c r="L630" s="52" t="s">
        <v>2397</v>
      </c>
      <c r="M630" s="59">
        <v>46007</v>
      </c>
      <c r="N630" s="59">
        <v>46007</v>
      </c>
      <c r="O630" s="54" t="s">
        <v>2262</v>
      </c>
      <c r="P630" s="60"/>
      <c r="Q630" s="60"/>
    </row>
    <row r="631" spans="1:17" ht="70.150000000000006" customHeight="1">
      <c r="A631" s="39">
        <v>630</v>
      </c>
      <c r="B631" s="39" t="s">
        <v>1950</v>
      </c>
      <c r="C631" s="39" t="s">
        <v>5</v>
      </c>
      <c r="D631" s="39" t="s">
        <v>1814</v>
      </c>
      <c r="E631" s="27" t="s">
        <v>1859</v>
      </c>
      <c r="F631" s="39" t="s">
        <v>1860</v>
      </c>
      <c r="G631" s="39">
        <v>3.879</v>
      </c>
      <c r="H631" s="39" t="s">
        <v>363</v>
      </c>
      <c r="I631" s="10" t="s">
        <v>1861</v>
      </c>
      <c r="J631" s="27"/>
      <c r="K631" s="8" t="s">
        <v>1348</v>
      </c>
      <c r="L631" s="31"/>
      <c r="M631" s="50"/>
      <c r="N631" s="9"/>
      <c r="O631" s="51"/>
      <c r="P631" s="51"/>
      <c r="Q631" s="51"/>
    </row>
    <row r="632" spans="1:17" ht="70.150000000000006" customHeight="1">
      <c r="A632" s="15">
        <v>631</v>
      </c>
      <c r="B632" s="15" t="s">
        <v>1950</v>
      </c>
      <c r="C632" s="15" t="s">
        <v>10</v>
      </c>
      <c r="D632" s="15" t="s">
        <v>1761</v>
      </c>
      <c r="E632" s="30" t="s">
        <v>1862</v>
      </c>
      <c r="F632" s="15" t="s">
        <v>1863</v>
      </c>
      <c r="G632" s="15">
        <v>4.4279999999999999</v>
      </c>
      <c r="H632" s="15" t="s">
        <v>363</v>
      </c>
      <c r="I632" s="19" t="s">
        <v>1864</v>
      </c>
      <c r="J632" s="23" t="s">
        <v>1953</v>
      </c>
      <c r="K632" s="15" t="s">
        <v>1646</v>
      </c>
      <c r="L632" s="15" t="s">
        <v>1647</v>
      </c>
      <c r="M632" s="16" t="s">
        <v>2233</v>
      </c>
      <c r="N632" s="16" t="s">
        <v>2233</v>
      </c>
      <c r="O632" s="18" t="s">
        <v>2234</v>
      </c>
      <c r="P632" s="73" t="s">
        <v>2235</v>
      </c>
      <c r="Q632" s="23"/>
    </row>
    <row r="633" spans="1:17" ht="70.150000000000006" customHeight="1">
      <c r="A633" s="39">
        <v>632</v>
      </c>
      <c r="B633" s="39" t="s">
        <v>1950</v>
      </c>
      <c r="C633" s="39" t="s">
        <v>96</v>
      </c>
      <c r="D633" s="39" t="s">
        <v>1761</v>
      </c>
      <c r="E633" s="27" t="s">
        <v>1865</v>
      </c>
      <c r="F633" s="39" t="s">
        <v>1866</v>
      </c>
      <c r="G633" s="39">
        <v>4.2489999999999997</v>
      </c>
      <c r="H633" s="39" t="s">
        <v>363</v>
      </c>
      <c r="I633" s="10" t="s">
        <v>1867</v>
      </c>
      <c r="J633" s="51" t="s">
        <v>1953</v>
      </c>
      <c r="K633" s="14" t="s">
        <v>2456</v>
      </c>
      <c r="L633" s="31"/>
      <c r="M633" s="50"/>
      <c r="N633" s="9"/>
      <c r="O633" s="51"/>
      <c r="P633" s="51"/>
      <c r="Q633" s="51"/>
    </row>
    <row r="634" spans="1:17" ht="70.150000000000006" customHeight="1">
      <c r="A634" s="39">
        <v>633</v>
      </c>
      <c r="B634" s="39" t="s">
        <v>1950</v>
      </c>
      <c r="C634" s="39" t="s">
        <v>5</v>
      </c>
      <c r="D634" s="39" t="s">
        <v>1761</v>
      </c>
      <c r="E634" s="27" t="s">
        <v>1868</v>
      </c>
      <c r="F634" s="39" t="s">
        <v>1869</v>
      </c>
      <c r="G634" s="39">
        <v>6.3250000000000002</v>
      </c>
      <c r="H634" s="39" t="s">
        <v>363</v>
      </c>
      <c r="I634" s="10" t="s">
        <v>1870</v>
      </c>
      <c r="J634" s="27"/>
      <c r="K634" s="8" t="s">
        <v>1348</v>
      </c>
      <c r="L634" s="31"/>
      <c r="M634" s="50"/>
      <c r="N634" s="9"/>
      <c r="O634" s="51"/>
      <c r="P634" s="51"/>
      <c r="Q634" s="51"/>
    </row>
    <row r="635" spans="1:17" ht="70.150000000000006" customHeight="1">
      <c r="A635" s="39">
        <v>634</v>
      </c>
      <c r="B635" s="39" t="s">
        <v>1950</v>
      </c>
      <c r="C635" s="39" t="s">
        <v>9</v>
      </c>
      <c r="D635" s="39" t="s">
        <v>1761</v>
      </c>
      <c r="E635" s="27" t="s">
        <v>1871</v>
      </c>
      <c r="F635" s="39" t="s">
        <v>1872</v>
      </c>
      <c r="G635" s="39">
        <v>8.5630000000000006</v>
      </c>
      <c r="H635" s="39" t="s">
        <v>363</v>
      </c>
      <c r="I635" s="10" t="s">
        <v>1873</v>
      </c>
      <c r="J635" s="51" t="s">
        <v>1953</v>
      </c>
      <c r="K635" s="67" t="s">
        <v>1386</v>
      </c>
      <c r="L635" s="31"/>
      <c r="M635" s="50"/>
      <c r="N635" s="9"/>
      <c r="O635" s="51"/>
      <c r="P635" s="51"/>
      <c r="Q635" s="51"/>
    </row>
    <row r="636" spans="1:17" ht="70.150000000000006" customHeight="1">
      <c r="A636" s="15">
        <v>635</v>
      </c>
      <c r="B636" s="15" t="s">
        <v>1950</v>
      </c>
      <c r="C636" s="15" t="s">
        <v>10</v>
      </c>
      <c r="D636" s="15" t="s">
        <v>1761</v>
      </c>
      <c r="E636" s="30" t="s">
        <v>1874</v>
      </c>
      <c r="F636" s="15" t="s">
        <v>1875</v>
      </c>
      <c r="G636" s="15">
        <v>4.4749999999999996</v>
      </c>
      <c r="H636" s="15" t="s">
        <v>363</v>
      </c>
      <c r="I636" s="19" t="s">
        <v>1876</v>
      </c>
      <c r="J636" s="23" t="s">
        <v>1953</v>
      </c>
      <c r="K636" s="15" t="s">
        <v>1646</v>
      </c>
      <c r="L636" s="15" t="s">
        <v>2236</v>
      </c>
      <c r="M636" s="16" t="s">
        <v>2233</v>
      </c>
      <c r="N636" s="16" t="s">
        <v>2233</v>
      </c>
      <c r="O636" s="18" t="s">
        <v>2234</v>
      </c>
      <c r="P636" s="73" t="s">
        <v>2235</v>
      </c>
      <c r="Q636" s="23"/>
    </row>
    <row r="637" spans="1:17" ht="70.150000000000006" customHeight="1">
      <c r="A637" s="15">
        <v>636</v>
      </c>
      <c r="B637" s="15" t="s">
        <v>1950</v>
      </c>
      <c r="C637" s="15" t="s">
        <v>0</v>
      </c>
      <c r="D637" s="15" t="s">
        <v>1761</v>
      </c>
      <c r="E637" s="30" t="s">
        <v>1877</v>
      </c>
      <c r="F637" s="15" t="s">
        <v>1878</v>
      </c>
      <c r="G637" s="15">
        <v>3.677</v>
      </c>
      <c r="H637" s="15" t="s">
        <v>363</v>
      </c>
      <c r="I637" s="19" t="s">
        <v>1879</v>
      </c>
      <c r="J637" s="23" t="s">
        <v>1953</v>
      </c>
      <c r="K637" s="15" t="s">
        <v>1943</v>
      </c>
      <c r="L637" s="15" t="s">
        <v>1965</v>
      </c>
      <c r="M637" s="81"/>
      <c r="N637" s="17">
        <v>46007</v>
      </c>
      <c r="O637" s="18" t="s">
        <v>1379</v>
      </c>
      <c r="P637" s="23"/>
      <c r="Q637" s="23"/>
    </row>
    <row r="638" spans="1:17" ht="70.150000000000006" customHeight="1">
      <c r="A638" s="52">
        <v>637</v>
      </c>
      <c r="B638" s="52" t="s">
        <v>1950</v>
      </c>
      <c r="C638" s="52" t="s">
        <v>1</v>
      </c>
      <c r="D638" s="52" t="s">
        <v>1761</v>
      </c>
      <c r="E638" s="66" t="s">
        <v>1880</v>
      </c>
      <c r="F638" s="52" t="s">
        <v>1881</v>
      </c>
      <c r="G638" s="52">
        <v>3.7010000000000001</v>
      </c>
      <c r="H638" s="52" t="s">
        <v>363</v>
      </c>
      <c r="I638" s="57" t="s">
        <v>1882</v>
      </c>
      <c r="J638" s="66"/>
      <c r="K638" s="52" t="s">
        <v>1348</v>
      </c>
      <c r="L638" s="52" t="s">
        <v>2292</v>
      </c>
      <c r="M638" s="56" t="s">
        <v>2398</v>
      </c>
      <c r="N638" s="53">
        <v>46006</v>
      </c>
      <c r="O638" s="54" t="s">
        <v>1984</v>
      </c>
      <c r="P638" s="60"/>
      <c r="Q638" s="60"/>
    </row>
    <row r="639" spans="1:17" ht="70.150000000000006" customHeight="1">
      <c r="A639" s="52">
        <v>638</v>
      </c>
      <c r="B639" s="52" t="s">
        <v>1950</v>
      </c>
      <c r="C639" s="52" t="s">
        <v>1</v>
      </c>
      <c r="D639" s="52" t="s">
        <v>1761</v>
      </c>
      <c r="E639" s="66" t="s">
        <v>1883</v>
      </c>
      <c r="F639" s="52" t="s">
        <v>1884</v>
      </c>
      <c r="G639" s="52">
        <v>3.3650000000000002</v>
      </c>
      <c r="H639" s="52" t="s">
        <v>363</v>
      </c>
      <c r="I639" s="57" t="s">
        <v>1885</v>
      </c>
      <c r="J639" s="66"/>
      <c r="K639" s="52" t="s">
        <v>1348</v>
      </c>
      <c r="L639" s="52" t="s">
        <v>2292</v>
      </c>
      <c r="M639" s="56" t="s">
        <v>1972</v>
      </c>
      <c r="N639" s="53">
        <v>46006</v>
      </c>
      <c r="O639" s="54" t="s">
        <v>1984</v>
      </c>
      <c r="P639" s="60"/>
      <c r="Q639" s="60"/>
    </row>
    <row r="640" spans="1:17" ht="70.150000000000006" customHeight="1">
      <c r="A640" s="52">
        <v>639</v>
      </c>
      <c r="B640" s="52" t="s">
        <v>1950</v>
      </c>
      <c r="C640" s="52" t="s">
        <v>1</v>
      </c>
      <c r="D640" s="52" t="s">
        <v>1761</v>
      </c>
      <c r="E640" s="66" t="s">
        <v>1886</v>
      </c>
      <c r="F640" s="52" t="s">
        <v>1887</v>
      </c>
      <c r="G640" s="52">
        <v>3.7360000000000002</v>
      </c>
      <c r="H640" s="52" t="s">
        <v>363</v>
      </c>
      <c r="I640" s="57" t="s">
        <v>1888</v>
      </c>
      <c r="J640" s="66"/>
      <c r="K640" s="52" t="s">
        <v>1348</v>
      </c>
      <c r="L640" s="52" t="s">
        <v>2292</v>
      </c>
      <c r="M640" s="56" t="s">
        <v>1972</v>
      </c>
      <c r="N640" s="53">
        <v>46006</v>
      </c>
      <c r="O640" s="54" t="s">
        <v>1984</v>
      </c>
      <c r="P640" s="60"/>
      <c r="Q640" s="60"/>
    </row>
    <row r="641" spans="1:17" ht="70.150000000000006" customHeight="1">
      <c r="A641" s="39">
        <v>640</v>
      </c>
      <c r="B641" s="39" t="s">
        <v>1950</v>
      </c>
      <c r="C641" s="39" t="s">
        <v>0</v>
      </c>
      <c r="D641" s="39" t="s">
        <v>1761</v>
      </c>
      <c r="E641" s="27" t="s">
        <v>1889</v>
      </c>
      <c r="F641" s="39" t="s">
        <v>1890</v>
      </c>
      <c r="G641" s="39">
        <v>10.988</v>
      </c>
      <c r="H641" s="39" t="s">
        <v>363</v>
      </c>
      <c r="I641" s="10" t="s">
        <v>1891</v>
      </c>
      <c r="J641" s="51" t="s">
        <v>1953</v>
      </c>
      <c r="K641" s="49" t="s">
        <v>1535</v>
      </c>
      <c r="L641" s="31"/>
      <c r="M641" s="50"/>
      <c r="N641" s="9"/>
      <c r="O641" s="51"/>
      <c r="P641" s="51"/>
      <c r="Q641" s="51"/>
    </row>
    <row r="642" spans="1:17" ht="70.150000000000006" customHeight="1">
      <c r="A642" s="39">
        <v>641</v>
      </c>
      <c r="B642" s="39" t="s">
        <v>1950</v>
      </c>
      <c r="C642" s="39" t="s">
        <v>5</v>
      </c>
      <c r="D642" s="39" t="s">
        <v>1761</v>
      </c>
      <c r="E642" s="27" t="s">
        <v>1892</v>
      </c>
      <c r="F642" s="39" t="s">
        <v>1893</v>
      </c>
      <c r="G642" s="39">
        <v>10.467000000000001</v>
      </c>
      <c r="H642" s="39" t="s">
        <v>363</v>
      </c>
      <c r="I642" s="10" t="s">
        <v>1894</v>
      </c>
      <c r="J642" s="27"/>
      <c r="K642" s="8" t="s">
        <v>1348</v>
      </c>
      <c r="L642" s="31"/>
      <c r="M642" s="50"/>
      <c r="N642" s="9"/>
      <c r="O642" s="51"/>
      <c r="P642" s="51"/>
      <c r="Q642" s="51"/>
    </row>
    <row r="643" spans="1:17" ht="70.150000000000006" customHeight="1">
      <c r="A643" s="39">
        <v>642</v>
      </c>
      <c r="B643" s="39" t="s">
        <v>1950</v>
      </c>
      <c r="C643" s="39" t="s">
        <v>0</v>
      </c>
      <c r="D643" s="39" t="s">
        <v>1761</v>
      </c>
      <c r="E643" s="27" t="s">
        <v>1895</v>
      </c>
      <c r="F643" s="39" t="s">
        <v>1896</v>
      </c>
      <c r="G643" s="39">
        <v>3.9649999999999999</v>
      </c>
      <c r="H643" s="39" t="s">
        <v>363</v>
      </c>
      <c r="I643" s="10" t="s">
        <v>1897</v>
      </c>
      <c r="J643" s="51" t="s">
        <v>1953</v>
      </c>
      <c r="K643" s="74" t="s">
        <v>2462</v>
      </c>
      <c r="L643" s="31"/>
      <c r="M643" s="50"/>
      <c r="N643" s="9"/>
      <c r="O643" s="51"/>
      <c r="P643" s="51"/>
      <c r="Q643" s="51"/>
    </row>
    <row r="644" spans="1:17" ht="70.150000000000006" customHeight="1">
      <c r="A644" s="39">
        <v>643</v>
      </c>
      <c r="B644" s="39" t="s">
        <v>1950</v>
      </c>
      <c r="C644" s="39" t="s">
        <v>0</v>
      </c>
      <c r="D644" s="39" t="s">
        <v>1761</v>
      </c>
      <c r="E644" s="27" t="s">
        <v>1898</v>
      </c>
      <c r="F644" s="39" t="s">
        <v>1899</v>
      </c>
      <c r="G644" s="39">
        <v>3.0619999999999998</v>
      </c>
      <c r="H644" s="39" t="s">
        <v>363</v>
      </c>
      <c r="I644" s="10" t="s">
        <v>1900</v>
      </c>
      <c r="J644" s="51" t="s">
        <v>1953</v>
      </c>
      <c r="K644" s="39" t="s">
        <v>1943</v>
      </c>
      <c r="L644" s="31"/>
      <c r="M644" s="50"/>
      <c r="N644" s="9"/>
      <c r="O644" s="51"/>
      <c r="P644" s="51"/>
      <c r="Q644" s="51"/>
    </row>
    <row r="645" spans="1:17" ht="70.150000000000006" customHeight="1">
      <c r="A645" s="39">
        <v>644</v>
      </c>
      <c r="B645" s="39" t="s">
        <v>1950</v>
      </c>
      <c r="C645" s="39" t="s">
        <v>1</v>
      </c>
      <c r="D645" s="39" t="s">
        <v>1761</v>
      </c>
      <c r="E645" s="27" t="s">
        <v>1901</v>
      </c>
      <c r="F645" s="39" t="s">
        <v>1902</v>
      </c>
      <c r="G645" s="39">
        <v>3.93</v>
      </c>
      <c r="H645" s="39" t="s">
        <v>363</v>
      </c>
      <c r="I645" s="10" t="s">
        <v>1903</v>
      </c>
      <c r="J645" s="51" t="s">
        <v>1953</v>
      </c>
      <c r="K645" s="8" t="s">
        <v>1348</v>
      </c>
      <c r="L645" s="31"/>
      <c r="M645" s="50"/>
      <c r="N645" s="9"/>
      <c r="O645" s="51"/>
      <c r="P645" s="51"/>
      <c r="Q645" s="51"/>
    </row>
    <row r="646" spans="1:17" ht="70.150000000000006" customHeight="1">
      <c r="A646" s="39">
        <v>645</v>
      </c>
      <c r="B646" s="39" t="s">
        <v>1950</v>
      </c>
      <c r="C646" s="39" t="s">
        <v>1537</v>
      </c>
      <c r="D646" s="39" t="s">
        <v>1761</v>
      </c>
      <c r="E646" s="27" t="s">
        <v>1904</v>
      </c>
      <c r="F646" s="39" t="s">
        <v>1905</v>
      </c>
      <c r="G646" s="39">
        <v>3.6760000000000002</v>
      </c>
      <c r="H646" s="39" t="s">
        <v>363</v>
      </c>
      <c r="I646" s="10" t="s">
        <v>1906</v>
      </c>
      <c r="J646" s="27"/>
      <c r="K646" s="83" t="s">
        <v>2458</v>
      </c>
      <c r="L646" s="31"/>
      <c r="M646" s="50"/>
      <c r="N646" s="9"/>
      <c r="O646" s="51"/>
      <c r="P646" s="51"/>
      <c r="Q646" s="51"/>
    </row>
    <row r="647" spans="1:17" ht="70.150000000000006" customHeight="1">
      <c r="A647" s="39">
        <v>646</v>
      </c>
      <c r="B647" s="39" t="s">
        <v>1950</v>
      </c>
      <c r="C647" s="39" t="s">
        <v>9</v>
      </c>
      <c r="D647" s="39" t="s">
        <v>1761</v>
      </c>
      <c r="E647" s="27" t="s">
        <v>1907</v>
      </c>
      <c r="F647" s="39" t="s">
        <v>1908</v>
      </c>
      <c r="G647" s="39">
        <v>3.532</v>
      </c>
      <c r="H647" s="39" t="s">
        <v>363</v>
      </c>
      <c r="I647" s="10" t="s">
        <v>1909</v>
      </c>
      <c r="J647" s="51" t="s">
        <v>1953</v>
      </c>
      <c r="K647" s="67" t="s">
        <v>1386</v>
      </c>
      <c r="L647" s="31"/>
      <c r="M647" s="50"/>
      <c r="N647" s="9"/>
      <c r="O647" s="51"/>
      <c r="P647" s="51"/>
      <c r="Q647" s="51"/>
    </row>
    <row r="648" spans="1:17" ht="70.150000000000006" customHeight="1">
      <c r="A648" s="39">
        <v>647</v>
      </c>
      <c r="B648" s="39" t="s">
        <v>1950</v>
      </c>
      <c r="C648" s="39" t="s">
        <v>0</v>
      </c>
      <c r="D648" s="39" t="s">
        <v>1761</v>
      </c>
      <c r="E648" s="27" t="s">
        <v>1910</v>
      </c>
      <c r="F648" s="39" t="s">
        <v>1911</v>
      </c>
      <c r="G648" s="39">
        <v>3.3220000000000001</v>
      </c>
      <c r="H648" s="39" t="s">
        <v>363</v>
      </c>
      <c r="I648" s="10" t="s">
        <v>1912</v>
      </c>
      <c r="J648" s="51" t="s">
        <v>1953</v>
      </c>
      <c r="K648" s="39" t="s">
        <v>1943</v>
      </c>
      <c r="L648" s="31"/>
      <c r="M648" s="50"/>
      <c r="N648" s="9"/>
      <c r="O648" s="51"/>
      <c r="P648" s="51"/>
      <c r="Q648" s="51"/>
    </row>
    <row r="649" spans="1:17" ht="70.150000000000006" customHeight="1">
      <c r="A649" s="39">
        <v>648</v>
      </c>
      <c r="B649" s="39" t="s">
        <v>1950</v>
      </c>
      <c r="C649" s="39" t="s">
        <v>9</v>
      </c>
      <c r="D649" s="39" t="s">
        <v>1761</v>
      </c>
      <c r="E649" s="27" t="s">
        <v>1913</v>
      </c>
      <c r="F649" s="39" t="s">
        <v>1914</v>
      </c>
      <c r="G649" s="39">
        <v>3.3370000000000002</v>
      </c>
      <c r="H649" s="39" t="s">
        <v>363</v>
      </c>
      <c r="I649" s="10" t="s">
        <v>1915</v>
      </c>
      <c r="J649" s="51" t="s">
        <v>1953</v>
      </c>
      <c r="K649" s="67" t="s">
        <v>1386</v>
      </c>
      <c r="L649" s="31"/>
      <c r="M649" s="50"/>
      <c r="N649" s="9"/>
      <c r="O649" s="51"/>
      <c r="P649" s="51"/>
      <c r="Q649" s="51"/>
    </row>
    <row r="650" spans="1:17" ht="70.150000000000006" customHeight="1">
      <c r="A650" s="39">
        <v>649</v>
      </c>
      <c r="B650" s="39" t="s">
        <v>1950</v>
      </c>
      <c r="C650" s="39" t="s">
        <v>9</v>
      </c>
      <c r="D650" s="39" t="s">
        <v>1761</v>
      </c>
      <c r="E650" s="27" t="s">
        <v>1916</v>
      </c>
      <c r="F650" s="39" t="s">
        <v>1917</v>
      </c>
      <c r="G650" s="39">
        <v>3.2309999999999999</v>
      </c>
      <c r="H650" s="39" t="s">
        <v>363</v>
      </c>
      <c r="I650" s="10" t="s">
        <v>1918</v>
      </c>
      <c r="J650" s="51" t="s">
        <v>1953</v>
      </c>
      <c r="K650" s="67" t="s">
        <v>1386</v>
      </c>
      <c r="L650" s="31"/>
      <c r="M650" s="50"/>
      <c r="N650" s="9"/>
      <c r="O650" s="51"/>
      <c r="P650" s="51"/>
      <c r="Q650" s="51"/>
    </row>
    <row r="651" spans="1:17" ht="70.150000000000006" customHeight="1">
      <c r="A651" s="52">
        <v>650</v>
      </c>
      <c r="B651" s="52" t="s">
        <v>1950</v>
      </c>
      <c r="C651" s="52" t="s">
        <v>1</v>
      </c>
      <c r="D651" s="52" t="s">
        <v>1761</v>
      </c>
      <c r="E651" s="66" t="s">
        <v>1919</v>
      </c>
      <c r="F651" s="52" t="s">
        <v>1920</v>
      </c>
      <c r="G651" s="52">
        <v>3.524</v>
      </c>
      <c r="H651" s="52" t="s">
        <v>363</v>
      </c>
      <c r="I651" s="57" t="s">
        <v>1921</v>
      </c>
      <c r="J651" s="66"/>
      <c r="K651" s="52" t="s">
        <v>1348</v>
      </c>
      <c r="L651" s="52" t="s">
        <v>2292</v>
      </c>
      <c r="M651" s="56" t="s">
        <v>2399</v>
      </c>
      <c r="N651" s="53">
        <v>46006</v>
      </c>
      <c r="O651" s="54" t="s">
        <v>2259</v>
      </c>
      <c r="P651" s="60"/>
      <c r="Q651" s="60"/>
    </row>
    <row r="652" spans="1:17" ht="70.150000000000006" customHeight="1">
      <c r="A652" s="52">
        <v>651</v>
      </c>
      <c r="B652" s="52" t="s">
        <v>1950</v>
      </c>
      <c r="C652" s="52" t="s">
        <v>1</v>
      </c>
      <c r="D652" s="52" t="s">
        <v>1761</v>
      </c>
      <c r="E652" s="66" t="s">
        <v>1922</v>
      </c>
      <c r="F652" s="52" t="s">
        <v>1923</v>
      </c>
      <c r="G652" s="52">
        <v>3.1920000000000002</v>
      </c>
      <c r="H652" s="52" t="s">
        <v>363</v>
      </c>
      <c r="I652" s="57" t="s">
        <v>1924</v>
      </c>
      <c r="J652" s="66"/>
      <c r="K652" s="52" t="s">
        <v>1348</v>
      </c>
      <c r="L652" s="52" t="s">
        <v>2292</v>
      </c>
      <c r="M652" s="56" t="s">
        <v>2399</v>
      </c>
      <c r="N652" s="53">
        <v>46006</v>
      </c>
      <c r="O652" s="54" t="s">
        <v>2259</v>
      </c>
      <c r="P652" s="60"/>
      <c r="Q652" s="60"/>
    </row>
    <row r="653" spans="1:17" ht="70.150000000000006" customHeight="1">
      <c r="A653" s="39">
        <v>652</v>
      </c>
      <c r="B653" s="39" t="s">
        <v>1950</v>
      </c>
      <c r="C653" s="39" t="s">
        <v>9</v>
      </c>
      <c r="D653" s="39" t="s">
        <v>1761</v>
      </c>
      <c r="E653" s="27" t="s">
        <v>1925</v>
      </c>
      <c r="F653" s="39" t="s">
        <v>1926</v>
      </c>
      <c r="G653" s="39">
        <v>3.371</v>
      </c>
      <c r="H653" s="39" t="s">
        <v>363</v>
      </c>
      <c r="I653" s="10" t="s">
        <v>1927</v>
      </c>
      <c r="J653" s="51" t="s">
        <v>1953</v>
      </c>
      <c r="K653" s="67" t="s">
        <v>1386</v>
      </c>
      <c r="L653" s="31"/>
      <c r="M653" s="50"/>
      <c r="N653" s="9"/>
      <c r="O653" s="51"/>
      <c r="P653" s="51"/>
      <c r="Q653" s="51"/>
    </row>
    <row r="654" spans="1:17" ht="70.150000000000006" customHeight="1">
      <c r="A654" s="52">
        <v>653</v>
      </c>
      <c r="B654" s="52" t="s">
        <v>1950</v>
      </c>
      <c r="C654" s="52" t="s">
        <v>1</v>
      </c>
      <c r="D654" s="52" t="s">
        <v>1761</v>
      </c>
      <c r="E654" s="66" t="s">
        <v>1928</v>
      </c>
      <c r="F654" s="52" t="s">
        <v>1929</v>
      </c>
      <c r="G654" s="52">
        <v>3.4510000000000001</v>
      </c>
      <c r="H654" s="52" t="s">
        <v>363</v>
      </c>
      <c r="I654" s="57" t="s">
        <v>1930</v>
      </c>
      <c r="J654" s="66"/>
      <c r="K654" s="52" t="s">
        <v>1348</v>
      </c>
      <c r="L654" s="52" t="s">
        <v>2400</v>
      </c>
      <c r="M654" s="82"/>
      <c r="N654" s="53">
        <v>46007</v>
      </c>
      <c r="O654" s="54" t="s">
        <v>2258</v>
      </c>
      <c r="P654" s="60"/>
      <c r="Q654" s="60"/>
    </row>
    <row r="655" spans="1:17" ht="70.150000000000006" customHeight="1">
      <c r="A655" s="39">
        <v>654</v>
      </c>
      <c r="B655" s="39" t="s">
        <v>1950</v>
      </c>
      <c r="C655" s="39" t="s">
        <v>10</v>
      </c>
      <c r="D655" s="39" t="s">
        <v>1761</v>
      </c>
      <c r="E655" s="27" t="s">
        <v>1931</v>
      </c>
      <c r="F655" s="39" t="s">
        <v>1932</v>
      </c>
      <c r="G655" s="39">
        <v>6.2249999999999996</v>
      </c>
      <c r="H655" s="39" t="s">
        <v>363</v>
      </c>
      <c r="I655" s="10" t="s">
        <v>1933</v>
      </c>
      <c r="J655" s="27"/>
      <c r="K655" s="8" t="s">
        <v>1348</v>
      </c>
      <c r="L655" s="31"/>
      <c r="M655" s="50"/>
      <c r="N655" s="9"/>
      <c r="O655" s="51"/>
      <c r="P655" s="51"/>
      <c r="Q655" s="51"/>
    </row>
    <row r="656" spans="1:17" ht="70.150000000000006" customHeight="1">
      <c r="A656" s="39">
        <v>655</v>
      </c>
      <c r="B656" s="39" t="s">
        <v>1950</v>
      </c>
      <c r="C656" s="39" t="s">
        <v>10</v>
      </c>
      <c r="D656" s="39" t="s">
        <v>1761</v>
      </c>
      <c r="E656" s="27" t="s">
        <v>1934</v>
      </c>
      <c r="F656" s="39" t="s">
        <v>1932</v>
      </c>
      <c r="G656" s="39">
        <v>6.2240000000000002</v>
      </c>
      <c r="H656" s="39" t="s">
        <v>363</v>
      </c>
      <c r="I656" s="10" t="s">
        <v>1935</v>
      </c>
      <c r="J656" s="27"/>
      <c r="K656" s="8" t="s">
        <v>1348</v>
      </c>
      <c r="L656" s="31"/>
      <c r="M656" s="50"/>
      <c r="N656" s="9"/>
      <c r="O656" s="51"/>
      <c r="P656" s="51"/>
      <c r="Q656" s="51"/>
    </row>
    <row r="657" spans="1:17" ht="70.150000000000006" customHeight="1">
      <c r="A657" s="39">
        <v>656</v>
      </c>
      <c r="B657" s="39" t="s">
        <v>1950</v>
      </c>
      <c r="C657" s="39" t="s">
        <v>5</v>
      </c>
      <c r="D657" s="39" t="s">
        <v>1761</v>
      </c>
      <c r="E657" s="27" t="s">
        <v>1936</v>
      </c>
      <c r="F657" s="39" t="s">
        <v>1937</v>
      </c>
      <c r="G657" s="39">
        <v>9.5</v>
      </c>
      <c r="H657" s="39" t="s">
        <v>363</v>
      </c>
      <c r="I657" s="10" t="s">
        <v>1938</v>
      </c>
      <c r="J657" s="51" t="s">
        <v>1953</v>
      </c>
      <c r="K657" s="39" t="s">
        <v>2463</v>
      </c>
      <c r="L657" s="31"/>
      <c r="M657" s="50"/>
      <c r="N657" s="9"/>
      <c r="O657" s="51"/>
      <c r="P657" s="51"/>
      <c r="Q657" s="51"/>
    </row>
    <row r="658" spans="1:17" ht="70.150000000000006" customHeight="1">
      <c r="A658" s="39">
        <v>657</v>
      </c>
      <c r="B658" s="39" t="s">
        <v>1950</v>
      </c>
      <c r="C658" s="39" t="s">
        <v>1939</v>
      </c>
      <c r="D658" s="39" t="s">
        <v>1761</v>
      </c>
      <c r="E658" s="27" t="s">
        <v>1940</v>
      </c>
      <c r="F658" s="39" t="s">
        <v>1941</v>
      </c>
      <c r="G658" s="39">
        <v>9.5879999999999992</v>
      </c>
      <c r="H658" s="39" t="s">
        <v>363</v>
      </c>
      <c r="I658" s="10" t="s">
        <v>1942</v>
      </c>
      <c r="J658" s="51" t="s">
        <v>1953</v>
      </c>
      <c r="K658" s="39" t="s">
        <v>2464</v>
      </c>
      <c r="L658" s="31"/>
      <c r="M658" s="50"/>
      <c r="N658" s="9"/>
      <c r="O658" s="51"/>
      <c r="P658" s="51"/>
      <c r="Q658" s="51"/>
    </row>
    <row r="659" spans="1:17" s="68" customFormat="1" ht="70.150000000000006" customHeight="1">
      <c r="A659" s="39">
        <v>658</v>
      </c>
      <c r="B659" s="39" t="s">
        <v>2119</v>
      </c>
      <c r="C659" s="39" t="s">
        <v>9</v>
      </c>
      <c r="D659" s="39" t="s">
        <v>1761</v>
      </c>
      <c r="E659" s="27" t="s">
        <v>2205</v>
      </c>
      <c r="F659" s="39" t="s">
        <v>2120</v>
      </c>
      <c r="G659" s="39">
        <v>4.3070000000000004</v>
      </c>
      <c r="H659" s="39" t="s">
        <v>363</v>
      </c>
      <c r="I659" s="10" t="s">
        <v>2121</v>
      </c>
      <c r="J659" s="51" t="s">
        <v>2401</v>
      </c>
      <c r="K659" s="67" t="s">
        <v>1386</v>
      </c>
      <c r="L659" s="27"/>
      <c r="M659" s="27"/>
      <c r="N659" s="27"/>
      <c r="O659" s="27"/>
      <c r="P659" s="27"/>
      <c r="Q659" s="27"/>
    </row>
    <row r="660" spans="1:17" s="68" customFormat="1" ht="70.150000000000006" customHeight="1">
      <c r="A660" s="39">
        <v>659</v>
      </c>
      <c r="B660" s="39" t="s">
        <v>2119</v>
      </c>
      <c r="C660" s="39" t="s">
        <v>1</v>
      </c>
      <c r="D660" s="39" t="s">
        <v>2122</v>
      </c>
      <c r="E660" s="27" t="s">
        <v>161</v>
      </c>
      <c r="F660" s="39" t="s">
        <v>2123</v>
      </c>
      <c r="G660" s="39">
        <v>8.7110000000000003</v>
      </c>
      <c r="H660" s="39" t="s">
        <v>363</v>
      </c>
      <c r="I660" s="10" t="s">
        <v>2124</v>
      </c>
      <c r="J660" s="27" t="s">
        <v>2125</v>
      </c>
      <c r="K660" s="8" t="s">
        <v>1348</v>
      </c>
      <c r="L660" s="27"/>
      <c r="M660" s="27"/>
      <c r="N660" s="27"/>
      <c r="O660" s="27"/>
      <c r="P660" s="27"/>
      <c r="Q660" s="27"/>
    </row>
    <row r="661" spans="1:17" s="68" customFormat="1" ht="70.150000000000006" customHeight="1">
      <c r="A661" s="39">
        <v>660</v>
      </c>
      <c r="B661" s="39" t="s">
        <v>2126</v>
      </c>
      <c r="C661" s="39" t="s">
        <v>10</v>
      </c>
      <c r="D661" s="39" t="s">
        <v>2122</v>
      </c>
      <c r="E661" s="27" t="s">
        <v>387</v>
      </c>
      <c r="F661" s="39" t="s">
        <v>2127</v>
      </c>
      <c r="G661" s="39">
        <v>4.4749999999999996</v>
      </c>
      <c r="H661" s="39" t="s">
        <v>363</v>
      </c>
      <c r="I661" s="10" t="s">
        <v>2128</v>
      </c>
      <c r="J661" s="51" t="s">
        <v>2403</v>
      </c>
      <c r="K661" s="39" t="s">
        <v>2455</v>
      </c>
      <c r="L661" s="27"/>
      <c r="M661" s="27"/>
      <c r="N661" s="27"/>
      <c r="O661" s="27"/>
      <c r="P661" s="27"/>
      <c r="Q661" s="27"/>
    </row>
    <row r="662" spans="1:17" s="68" customFormat="1" ht="70.150000000000006" customHeight="1">
      <c r="A662" s="39">
        <v>661</v>
      </c>
      <c r="B662" s="39" t="s">
        <v>2126</v>
      </c>
      <c r="C662" s="39" t="s">
        <v>2</v>
      </c>
      <c r="D662" s="39" t="s">
        <v>2122</v>
      </c>
      <c r="E662" s="27" t="s">
        <v>254</v>
      </c>
      <c r="F662" s="39" t="s">
        <v>2129</v>
      </c>
      <c r="G662" s="39">
        <v>4.8550000000000004</v>
      </c>
      <c r="H662" s="39" t="s">
        <v>363</v>
      </c>
      <c r="I662" s="10" t="s">
        <v>2130</v>
      </c>
      <c r="J662" s="27" t="s">
        <v>2125</v>
      </c>
      <c r="K662" s="8" t="s">
        <v>1348</v>
      </c>
      <c r="L662" s="27"/>
      <c r="M662" s="27"/>
      <c r="N662" s="27"/>
      <c r="O662" s="27"/>
      <c r="P662" s="27"/>
      <c r="Q662" s="27"/>
    </row>
    <row r="663" spans="1:17" s="68" customFormat="1" ht="70.150000000000006" customHeight="1">
      <c r="A663" s="39">
        <v>662</v>
      </c>
      <c r="B663" s="39" t="s">
        <v>2126</v>
      </c>
      <c r="C663" s="39" t="s">
        <v>15</v>
      </c>
      <c r="D663" s="39" t="s">
        <v>2122</v>
      </c>
      <c r="E663" s="27" t="s">
        <v>33</v>
      </c>
      <c r="F663" s="39" t="s">
        <v>2131</v>
      </c>
      <c r="G663" s="39">
        <v>6.4630000000000001</v>
      </c>
      <c r="H663" s="39" t="s">
        <v>363</v>
      </c>
      <c r="I663" s="10" t="s">
        <v>58</v>
      </c>
      <c r="J663" s="51" t="s">
        <v>2404</v>
      </c>
      <c r="K663" s="39" t="s">
        <v>2466</v>
      </c>
      <c r="L663" s="27"/>
      <c r="M663" s="27"/>
      <c r="N663" s="27"/>
      <c r="O663" s="27"/>
      <c r="P663" s="27"/>
      <c r="Q663" s="27"/>
    </row>
    <row r="664" spans="1:17" s="68" customFormat="1" ht="70.150000000000006" customHeight="1">
      <c r="A664" s="39">
        <v>663</v>
      </c>
      <c r="B664" s="39" t="s">
        <v>2132</v>
      </c>
      <c r="C664" s="39" t="s">
        <v>0</v>
      </c>
      <c r="D664" s="39" t="s">
        <v>2133</v>
      </c>
      <c r="E664" s="27" t="s">
        <v>31</v>
      </c>
      <c r="F664" s="39" t="s">
        <v>2134</v>
      </c>
      <c r="G664" s="39">
        <v>4.2770000000000001</v>
      </c>
      <c r="H664" s="39" t="s">
        <v>363</v>
      </c>
      <c r="I664" s="10" t="s">
        <v>2135</v>
      </c>
      <c r="J664" s="51" t="s">
        <v>2404</v>
      </c>
      <c r="K664" s="74" t="s">
        <v>2462</v>
      </c>
      <c r="L664" s="27"/>
      <c r="M664" s="27"/>
      <c r="N664" s="27"/>
      <c r="O664" s="27"/>
      <c r="P664" s="27"/>
      <c r="Q664" s="27"/>
    </row>
    <row r="665" spans="1:17" s="68" customFormat="1" ht="70.150000000000006" customHeight="1">
      <c r="A665" s="39">
        <v>664</v>
      </c>
      <c r="B665" s="39" t="s">
        <v>2119</v>
      </c>
      <c r="C665" s="39" t="s">
        <v>0</v>
      </c>
      <c r="D665" s="39" t="s">
        <v>2122</v>
      </c>
      <c r="E665" s="27" t="s">
        <v>2136</v>
      </c>
      <c r="F665" s="39" t="s">
        <v>2137</v>
      </c>
      <c r="G665" s="39">
        <v>3.3460000000000001</v>
      </c>
      <c r="H665" s="39" t="s">
        <v>363</v>
      </c>
      <c r="I665" s="10" t="s">
        <v>2138</v>
      </c>
      <c r="J665" s="51" t="s">
        <v>2404</v>
      </c>
      <c r="K665" s="74" t="s">
        <v>1534</v>
      </c>
      <c r="L665" s="27"/>
      <c r="M665" s="27"/>
      <c r="N665" s="27"/>
      <c r="O665" s="27"/>
      <c r="P665" s="27"/>
      <c r="Q665" s="27"/>
    </row>
    <row r="666" spans="1:17" s="68" customFormat="1" ht="70.150000000000006" customHeight="1">
      <c r="A666" s="39">
        <v>665</v>
      </c>
      <c r="B666" s="39" t="s">
        <v>2126</v>
      </c>
      <c r="C666" s="39" t="s">
        <v>0</v>
      </c>
      <c r="D666" s="39" t="s">
        <v>2122</v>
      </c>
      <c r="E666" s="27" t="s">
        <v>612</v>
      </c>
      <c r="F666" s="39" t="s">
        <v>2139</v>
      </c>
      <c r="G666" s="39">
        <v>4.0119999999999996</v>
      </c>
      <c r="H666" s="39" t="s">
        <v>363</v>
      </c>
      <c r="I666" s="10" t="s">
        <v>2140</v>
      </c>
      <c r="J666" s="51" t="s">
        <v>2404</v>
      </c>
      <c r="K666" s="74" t="s">
        <v>2452</v>
      </c>
      <c r="L666" s="27"/>
      <c r="M666" s="27"/>
      <c r="N666" s="27"/>
      <c r="O666" s="27"/>
      <c r="P666" s="27"/>
      <c r="Q666" s="27"/>
    </row>
    <row r="667" spans="1:17" s="68" customFormat="1" ht="70.150000000000006" customHeight="1">
      <c r="A667" s="39">
        <v>666</v>
      </c>
      <c r="B667" s="39" t="s">
        <v>2126</v>
      </c>
      <c r="C667" s="39" t="s">
        <v>0</v>
      </c>
      <c r="D667" s="39" t="s">
        <v>1761</v>
      </c>
      <c r="E667" s="27" t="s">
        <v>622</v>
      </c>
      <c r="F667" s="39" t="s">
        <v>2141</v>
      </c>
      <c r="G667" s="39">
        <v>18.620999999999999</v>
      </c>
      <c r="H667" s="39" t="s">
        <v>363</v>
      </c>
      <c r="I667" s="10" t="s">
        <v>2142</v>
      </c>
      <c r="J667" s="51" t="s">
        <v>2403</v>
      </c>
      <c r="K667" s="74" t="s">
        <v>2452</v>
      </c>
      <c r="L667" s="27"/>
      <c r="M667" s="27"/>
      <c r="N667" s="27"/>
      <c r="O667" s="27"/>
      <c r="P667" s="27"/>
      <c r="Q667" s="27"/>
    </row>
    <row r="668" spans="1:17" s="68" customFormat="1" ht="70.150000000000006" customHeight="1">
      <c r="A668" s="39">
        <v>667</v>
      </c>
      <c r="B668" s="39" t="s">
        <v>2126</v>
      </c>
      <c r="C668" s="39" t="s">
        <v>1</v>
      </c>
      <c r="D668" s="39" t="s">
        <v>1761</v>
      </c>
      <c r="E668" s="27" t="s">
        <v>146</v>
      </c>
      <c r="F668" s="39" t="s">
        <v>2143</v>
      </c>
      <c r="G668" s="39">
        <v>10.679</v>
      </c>
      <c r="H668" s="39" t="s">
        <v>363</v>
      </c>
      <c r="I668" s="10" t="s">
        <v>2144</v>
      </c>
      <c r="J668" s="27" t="s">
        <v>2402</v>
      </c>
      <c r="K668" s="8" t="s">
        <v>1348</v>
      </c>
      <c r="L668" s="27"/>
      <c r="M668" s="27"/>
      <c r="N668" s="27"/>
      <c r="O668" s="27"/>
      <c r="P668" s="27"/>
      <c r="Q668" s="27"/>
    </row>
    <row r="669" spans="1:17" s="68" customFormat="1" ht="70.150000000000006" customHeight="1">
      <c r="A669" s="39">
        <v>668</v>
      </c>
      <c r="B669" s="39" t="s">
        <v>2119</v>
      </c>
      <c r="C669" s="39" t="s">
        <v>99</v>
      </c>
      <c r="D669" s="39" t="s">
        <v>2133</v>
      </c>
      <c r="E669" s="27" t="s">
        <v>204</v>
      </c>
      <c r="F669" s="39" t="s">
        <v>2145</v>
      </c>
      <c r="G669" s="39">
        <v>3.7989999999999999</v>
      </c>
      <c r="H669" s="39" t="s">
        <v>363</v>
      </c>
      <c r="I669" s="10" t="s">
        <v>2146</v>
      </c>
      <c r="J669" s="27" t="s">
        <v>2402</v>
      </c>
      <c r="K669" s="8" t="s">
        <v>1348</v>
      </c>
      <c r="L669" s="27"/>
      <c r="M669" s="27"/>
      <c r="N669" s="27"/>
      <c r="O669" s="27"/>
      <c r="P669" s="27"/>
      <c r="Q669" s="27"/>
    </row>
    <row r="670" spans="1:17" s="68" customFormat="1" ht="70.150000000000006" customHeight="1">
      <c r="A670" s="39">
        <v>669</v>
      </c>
      <c r="B670" s="39" t="s">
        <v>2126</v>
      </c>
      <c r="C670" s="39" t="s">
        <v>0</v>
      </c>
      <c r="D670" s="39" t="s">
        <v>2122</v>
      </c>
      <c r="E670" s="27" t="s">
        <v>2147</v>
      </c>
      <c r="F670" s="39" t="s">
        <v>2148</v>
      </c>
      <c r="G670" s="39">
        <v>6.9749999999999996</v>
      </c>
      <c r="H670" s="39" t="s">
        <v>363</v>
      </c>
      <c r="I670" s="10" t="s">
        <v>2149</v>
      </c>
      <c r="J670" s="51" t="s">
        <v>2404</v>
      </c>
      <c r="K670" s="74" t="s">
        <v>2462</v>
      </c>
      <c r="L670" s="27"/>
      <c r="M670" s="27"/>
      <c r="N670" s="27"/>
      <c r="O670" s="27"/>
      <c r="P670" s="27"/>
      <c r="Q670" s="27"/>
    </row>
    <row r="671" spans="1:17" s="68" customFormat="1" ht="70.150000000000006" customHeight="1">
      <c r="A671" s="39">
        <v>670</v>
      </c>
      <c r="B671" s="39" t="s">
        <v>2119</v>
      </c>
      <c r="C671" s="39" t="s">
        <v>2</v>
      </c>
      <c r="D671" s="39" t="s">
        <v>1761</v>
      </c>
      <c r="E671" s="27" t="s">
        <v>199</v>
      </c>
      <c r="F671" s="39" t="s">
        <v>2150</v>
      </c>
      <c r="G671" s="39">
        <v>4.1420000000000003</v>
      </c>
      <c r="H671" s="39" t="s">
        <v>363</v>
      </c>
      <c r="I671" s="10" t="s">
        <v>2151</v>
      </c>
      <c r="J671" s="51" t="s">
        <v>2404</v>
      </c>
      <c r="K671" s="39" t="s">
        <v>2459</v>
      </c>
      <c r="L671" s="27"/>
      <c r="M671" s="27"/>
      <c r="N671" s="27"/>
      <c r="O671" s="27"/>
      <c r="P671" s="27"/>
      <c r="Q671" s="27"/>
    </row>
    <row r="672" spans="1:17" s="68" customFormat="1" ht="70.150000000000006" customHeight="1">
      <c r="A672" s="39">
        <v>671</v>
      </c>
      <c r="B672" s="39" t="s">
        <v>2126</v>
      </c>
      <c r="C672" s="39" t="s">
        <v>0</v>
      </c>
      <c r="D672" s="39" t="s">
        <v>1761</v>
      </c>
      <c r="E672" s="27" t="s">
        <v>613</v>
      </c>
      <c r="F672" s="39" t="s">
        <v>2152</v>
      </c>
      <c r="G672" s="39">
        <v>18.635999999999999</v>
      </c>
      <c r="H672" s="39" t="s">
        <v>363</v>
      </c>
      <c r="I672" s="10" t="s">
        <v>2153</v>
      </c>
      <c r="J672" s="51" t="s">
        <v>2403</v>
      </c>
      <c r="K672" s="74" t="s">
        <v>2462</v>
      </c>
      <c r="L672" s="27"/>
      <c r="M672" s="27"/>
      <c r="N672" s="27"/>
      <c r="O672" s="27"/>
      <c r="P672" s="27"/>
      <c r="Q672" s="27"/>
    </row>
    <row r="673" spans="1:17" s="68" customFormat="1" ht="70.150000000000006" customHeight="1">
      <c r="A673" s="39">
        <v>672</v>
      </c>
      <c r="B673" s="39" t="s">
        <v>2126</v>
      </c>
      <c r="C673" s="39" t="s">
        <v>15</v>
      </c>
      <c r="D673" s="39" t="s">
        <v>2133</v>
      </c>
      <c r="E673" s="27" t="s">
        <v>246</v>
      </c>
      <c r="F673" s="39" t="s">
        <v>2154</v>
      </c>
      <c r="G673" s="39">
        <v>10.613</v>
      </c>
      <c r="H673" s="39" t="s">
        <v>363</v>
      </c>
      <c r="I673" s="10" t="s">
        <v>2155</v>
      </c>
      <c r="J673" s="51" t="s">
        <v>2404</v>
      </c>
      <c r="K673" s="39" t="s">
        <v>2466</v>
      </c>
      <c r="L673" s="27"/>
      <c r="M673" s="27"/>
      <c r="N673" s="27"/>
      <c r="O673" s="27"/>
      <c r="P673" s="27"/>
      <c r="Q673" s="27"/>
    </row>
    <row r="674" spans="1:17" s="68" customFormat="1" ht="70.150000000000006" customHeight="1">
      <c r="A674" s="39">
        <v>673</v>
      </c>
      <c r="B674" s="39" t="s">
        <v>2126</v>
      </c>
      <c r="C674" s="39" t="s">
        <v>0</v>
      </c>
      <c r="D674" s="39" t="s">
        <v>2133</v>
      </c>
      <c r="E674" s="27" t="s">
        <v>2156</v>
      </c>
      <c r="F674" s="39" t="s">
        <v>2157</v>
      </c>
      <c r="G674" s="39">
        <v>3.7040000000000002</v>
      </c>
      <c r="H674" s="39" t="s">
        <v>363</v>
      </c>
      <c r="I674" s="10" t="s">
        <v>2158</v>
      </c>
      <c r="J674" s="51" t="s">
        <v>2404</v>
      </c>
      <c r="K674" s="74" t="s">
        <v>1534</v>
      </c>
      <c r="L674" s="27"/>
      <c r="M674" s="27"/>
      <c r="N674" s="27"/>
      <c r="O674" s="27"/>
      <c r="P674" s="27"/>
      <c r="Q674" s="27"/>
    </row>
    <row r="675" spans="1:17" s="68" customFormat="1" ht="70.150000000000006" customHeight="1">
      <c r="A675" s="39">
        <v>674</v>
      </c>
      <c r="B675" s="39" t="s">
        <v>2126</v>
      </c>
      <c r="C675" s="39" t="s">
        <v>0</v>
      </c>
      <c r="D675" s="39" t="s">
        <v>2133</v>
      </c>
      <c r="E675" s="27" t="s">
        <v>2159</v>
      </c>
      <c r="F675" s="39" t="s">
        <v>2157</v>
      </c>
      <c r="G675" s="39">
        <v>3.4079999999999999</v>
      </c>
      <c r="H675" s="39" t="s">
        <v>363</v>
      </c>
      <c r="I675" s="10" t="s">
        <v>2160</v>
      </c>
      <c r="J675" s="51" t="s">
        <v>2404</v>
      </c>
      <c r="K675" s="74" t="s">
        <v>1534</v>
      </c>
      <c r="L675" s="27"/>
      <c r="M675" s="27"/>
      <c r="N675" s="27"/>
      <c r="O675" s="27"/>
      <c r="P675" s="27"/>
      <c r="Q675" s="27"/>
    </row>
    <row r="676" spans="1:17" s="68" customFormat="1" ht="70.150000000000006" customHeight="1">
      <c r="A676" s="39">
        <v>675</v>
      </c>
      <c r="B676" s="39" t="s">
        <v>2119</v>
      </c>
      <c r="C676" s="39" t="s">
        <v>0</v>
      </c>
      <c r="D676" s="39" t="s">
        <v>2133</v>
      </c>
      <c r="E676" s="27" t="s">
        <v>2161</v>
      </c>
      <c r="F676" s="39" t="s">
        <v>2162</v>
      </c>
      <c r="G676" s="39">
        <v>3.2069999999999999</v>
      </c>
      <c r="H676" s="39" t="s">
        <v>363</v>
      </c>
      <c r="I676" s="10" t="s">
        <v>2163</v>
      </c>
      <c r="J676" s="51" t="s">
        <v>2404</v>
      </c>
      <c r="K676" s="74" t="s">
        <v>1534</v>
      </c>
      <c r="L676" s="27"/>
      <c r="M676" s="27"/>
      <c r="N676" s="27"/>
      <c r="O676" s="27"/>
      <c r="P676" s="27"/>
      <c r="Q676" s="27"/>
    </row>
    <row r="677" spans="1:17" s="68" customFormat="1" ht="70.150000000000006" customHeight="1">
      <c r="A677" s="39">
        <v>676</v>
      </c>
      <c r="B677" s="39" t="s">
        <v>2132</v>
      </c>
      <c r="C677" s="39" t="s">
        <v>2</v>
      </c>
      <c r="D677" s="39" t="s">
        <v>2133</v>
      </c>
      <c r="E677" s="27" t="s">
        <v>2164</v>
      </c>
      <c r="F677" s="39" t="s">
        <v>2165</v>
      </c>
      <c r="G677" s="39">
        <v>3.0019999999999998</v>
      </c>
      <c r="H677" s="39" t="s">
        <v>363</v>
      </c>
      <c r="I677" s="10" t="s">
        <v>2166</v>
      </c>
      <c r="J677" s="51" t="s">
        <v>2404</v>
      </c>
      <c r="K677" s="39" t="s">
        <v>2459</v>
      </c>
      <c r="L677" s="27"/>
      <c r="M677" s="27"/>
      <c r="N677" s="27"/>
      <c r="O677" s="27"/>
      <c r="P677" s="27"/>
      <c r="Q677" s="27"/>
    </row>
    <row r="678" spans="1:17" s="68" customFormat="1" ht="70.150000000000006" customHeight="1">
      <c r="A678" s="39">
        <v>677</v>
      </c>
      <c r="B678" s="39" t="s">
        <v>2126</v>
      </c>
      <c r="C678" s="39" t="s">
        <v>2</v>
      </c>
      <c r="D678" s="39" t="s">
        <v>1761</v>
      </c>
      <c r="E678" s="27" t="s">
        <v>598</v>
      </c>
      <c r="F678" s="39" t="s">
        <v>2167</v>
      </c>
      <c r="G678" s="39">
        <v>4.3339999999999996</v>
      </c>
      <c r="H678" s="39" t="s">
        <v>363</v>
      </c>
      <c r="I678" s="10" t="s">
        <v>2168</v>
      </c>
      <c r="J678" s="51" t="s">
        <v>2403</v>
      </c>
      <c r="K678" s="39" t="s">
        <v>2459</v>
      </c>
      <c r="L678" s="27"/>
      <c r="M678" s="27"/>
      <c r="N678" s="27"/>
      <c r="O678" s="27"/>
      <c r="P678" s="27"/>
      <c r="Q678" s="27"/>
    </row>
    <row r="679" spans="1:17" s="68" customFormat="1" ht="70.150000000000006" customHeight="1">
      <c r="A679" s="39">
        <v>678</v>
      </c>
      <c r="B679" s="39" t="s">
        <v>2126</v>
      </c>
      <c r="C679" s="39" t="s">
        <v>5</v>
      </c>
      <c r="D679" s="39" t="s">
        <v>2133</v>
      </c>
      <c r="E679" s="27" t="s">
        <v>2169</v>
      </c>
      <c r="F679" s="39" t="s">
        <v>2170</v>
      </c>
      <c r="G679" s="39">
        <v>3.0470000000000002</v>
      </c>
      <c r="H679" s="39" t="s">
        <v>363</v>
      </c>
      <c r="I679" s="10" t="s">
        <v>2171</v>
      </c>
      <c r="J679" s="27" t="s">
        <v>2402</v>
      </c>
      <c r="K679" s="8" t="s">
        <v>1348</v>
      </c>
      <c r="L679" s="27"/>
      <c r="M679" s="27"/>
      <c r="N679" s="27"/>
      <c r="O679" s="27"/>
      <c r="P679" s="27"/>
      <c r="Q679" s="27"/>
    </row>
    <row r="680" spans="1:17" s="68" customFormat="1" ht="70.150000000000006" customHeight="1">
      <c r="A680" s="39">
        <v>679</v>
      </c>
      <c r="B680" s="39" t="s">
        <v>2132</v>
      </c>
      <c r="C680" s="39" t="s">
        <v>2</v>
      </c>
      <c r="D680" s="39" t="s">
        <v>2133</v>
      </c>
      <c r="E680" s="27" t="s">
        <v>358</v>
      </c>
      <c r="F680" s="39" t="s">
        <v>2172</v>
      </c>
      <c r="G680" s="39">
        <v>13.967000000000001</v>
      </c>
      <c r="H680" s="39" t="s">
        <v>363</v>
      </c>
      <c r="I680" s="10" t="s">
        <v>2173</v>
      </c>
      <c r="J680" s="51" t="s">
        <v>2404</v>
      </c>
      <c r="K680" s="39" t="s">
        <v>2459</v>
      </c>
      <c r="L680" s="27"/>
      <c r="M680" s="27"/>
      <c r="N680" s="27"/>
      <c r="O680" s="27"/>
      <c r="P680" s="27"/>
      <c r="Q680" s="27"/>
    </row>
    <row r="681" spans="1:17" s="68" customFormat="1" ht="70.150000000000006" customHeight="1">
      <c r="A681" s="39">
        <v>680</v>
      </c>
      <c r="B681" s="39" t="s">
        <v>2126</v>
      </c>
      <c r="C681" s="39" t="s">
        <v>99</v>
      </c>
      <c r="D681" s="39" t="s">
        <v>2122</v>
      </c>
      <c r="E681" s="27" t="s">
        <v>2174</v>
      </c>
      <c r="F681" s="39" t="s">
        <v>2175</v>
      </c>
      <c r="G681" s="39">
        <v>13.648999999999999</v>
      </c>
      <c r="H681" s="39" t="s">
        <v>363</v>
      </c>
      <c r="I681" s="10" t="s">
        <v>2176</v>
      </c>
      <c r="J681" s="27" t="s">
        <v>2405</v>
      </c>
      <c r="K681" s="8" t="s">
        <v>1348</v>
      </c>
      <c r="L681" s="27"/>
      <c r="M681" s="27"/>
      <c r="N681" s="27"/>
      <c r="O681" s="27"/>
      <c r="P681" s="27"/>
      <c r="Q681" s="27"/>
    </row>
    <row r="682" spans="1:17" s="68" customFormat="1" ht="70.150000000000006" customHeight="1">
      <c r="A682" s="39">
        <v>681</v>
      </c>
      <c r="B682" s="39" t="s">
        <v>2132</v>
      </c>
      <c r="C682" s="39" t="s">
        <v>10</v>
      </c>
      <c r="D682" s="39" t="s">
        <v>2133</v>
      </c>
      <c r="E682" s="27" t="s">
        <v>2177</v>
      </c>
      <c r="F682" s="39" t="s">
        <v>2178</v>
      </c>
      <c r="G682" s="39">
        <v>5.3460000000000001</v>
      </c>
      <c r="H682" s="39" t="s">
        <v>363</v>
      </c>
      <c r="I682" s="10" t="s">
        <v>2179</v>
      </c>
      <c r="J682" s="27" t="s">
        <v>2402</v>
      </c>
      <c r="K682" s="8" t="s">
        <v>1348</v>
      </c>
      <c r="L682" s="27"/>
      <c r="M682" s="27"/>
      <c r="N682" s="27"/>
      <c r="O682" s="27"/>
      <c r="P682" s="27"/>
      <c r="Q682" s="27"/>
    </row>
    <row r="683" spans="1:17" s="68" customFormat="1" ht="70.150000000000006" customHeight="1">
      <c r="A683" s="39">
        <v>682</v>
      </c>
      <c r="B683" s="39" t="s">
        <v>2132</v>
      </c>
      <c r="C683" s="39" t="s">
        <v>0</v>
      </c>
      <c r="D683" s="39" t="s">
        <v>1761</v>
      </c>
      <c r="E683" s="27" t="s">
        <v>111</v>
      </c>
      <c r="F683" s="39" t="s">
        <v>2180</v>
      </c>
      <c r="G683" s="39">
        <v>10.941000000000001</v>
      </c>
      <c r="H683" s="39" t="s">
        <v>363</v>
      </c>
      <c r="I683" s="10" t="s">
        <v>2181</v>
      </c>
      <c r="J683" s="27" t="s">
        <v>2405</v>
      </c>
      <c r="K683" s="8" t="s">
        <v>1348</v>
      </c>
      <c r="L683" s="27"/>
      <c r="M683" s="27"/>
      <c r="N683" s="27"/>
      <c r="O683" s="27"/>
      <c r="P683" s="27"/>
      <c r="Q683" s="27"/>
    </row>
    <row r="684" spans="1:17" s="68" customFormat="1" ht="70.150000000000006" customHeight="1">
      <c r="A684" s="39">
        <v>683</v>
      </c>
      <c r="B684" s="39" t="s">
        <v>2126</v>
      </c>
      <c r="C684" s="39" t="s">
        <v>10</v>
      </c>
      <c r="D684" s="39" t="s">
        <v>2133</v>
      </c>
      <c r="E684" s="27" t="s">
        <v>293</v>
      </c>
      <c r="F684" s="39" t="s">
        <v>2182</v>
      </c>
      <c r="G684" s="39">
        <v>32.270000000000003</v>
      </c>
      <c r="H684" s="39" t="s">
        <v>363</v>
      </c>
      <c r="I684" s="10" t="s">
        <v>2183</v>
      </c>
      <c r="J684" s="51" t="s">
        <v>2404</v>
      </c>
      <c r="K684" s="39" t="s">
        <v>2455</v>
      </c>
      <c r="L684" s="27"/>
      <c r="M684" s="27"/>
      <c r="N684" s="27"/>
      <c r="O684" s="27"/>
      <c r="P684" s="27"/>
      <c r="Q684" s="27"/>
    </row>
    <row r="685" spans="1:17" s="68" customFormat="1" ht="70.150000000000006" customHeight="1">
      <c r="A685" s="39">
        <v>684</v>
      </c>
      <c r="B685" s="39" t="s">
        <v>2126</v>
      </c>
      <c r="C685" s="39" t="s">
        <v>2</v>
      </c>
      <c r="D685" s="39" t="s">
        <v>2133</v>
      </c>
      <c r="E685" s="27" t="s">
        <v>192</v>
      </c>
      <c r="F685" s="39" t="s">
        <v>2184</v>
      </c>
      <c r="G685" s="39">
        <v>6.1420000000000003</v>
      </c>
      <c r="H685" s="39" t="s">
        <v>363</v>
      </c>
      <c r="I685" s="10" t="s">
        <v>2185</v>
      </c>
      <c r="J685" s="51" t="s">
        <v>2404</v>
      </c>
      <c r="K685" s="39" t="s">
        <v>2459</v>
      </c>
      <c r="L685" s="27"/>
      <c r="M685" s="27"/>
      <c r="N685" s="27"/>
      <c r="O685" s="27"/>
      <c r="P685" s="27"/>
      <c r="Q685" s="27"/>
    </row>
    <row r="686" spans="1:17" s="68" customFormat="1" ht="70.150000000000006" customHeight="1">
      <c r="A686" s="39">
        <v>685</v>
      </c>
      <c r="B686" s="39" t="s">
        <v>2132</v>
      </c>
      <c r="C686" s="39" t="s">
        <v>13</v>
      </c>
      <c r="D686" s="39" t="s">
        <v>2133</v>
      </c>
      <c r="E686" s="27" t="s">
        <v>2186</v>
      </c>
      <c r="F686" s="39" t="s">
        <v>2187</v>
      </c>
      <c r="G686" s="39">
        <v>11.036</v>
      </c>
      <c r="H686" s="39" t="s">
        <v>363</v>
      </c>
      <c r="I686" s="10" t="s">
        <v>2188</v>
      </c>
      <c r="J686" s="27" t="s">
        <v>2405</v>
      </c>
      <c r="K686" s="74" t="s">
        <v>2469</v>
      </c>
      <c r="L686" s="27"/>
      <c r="M686" s="27"/>
      <c r="N686" s="27"/>
      <c r="O686" s="27"/>
      <c r="P686" s="27"/>
      <c r="Q686" s="27"/>
    </row>
    <row r="687" spans="1:17" s="68" customFormat="1" ht="70.150000000000006" customHeight="1">
      <c r="A687" s="39">
        <v>686</v>
      </c>
      <c r="B687" s="39" t="s">
        <v>2132</v>
      </c>
      <c r="C687" s="39" t="s">
        <v>15</v>
      </c>
      <c r="D687" s="39" t="s">
        <v>1761</v>
      </c>
      <c r="E687" s="27" t="s">
        <v>2189</v>
      </c>
      <c r="F687" s="39" t="s">
        <v>2190</v>
      </c>
      <c r="G687" s="39">
        <v>5.4960000000000004</v>
      </c>
      <c r="H687" s="39" t="s">
        <v>363</v>
      </c>
      <c r="I687" s="10" t="s">
        <v>2191</v>
      </c>
      <c r="J687" s="51" t="s">
        <v>2404</v>
      </c>
      <c r="K687" s="39" t="s">
        <v>2466</v>
      </c>
      <c r="L687" s="27"/>
      <c r="M687" s="27"/>
      <c r="N687" s="27"/>
      <c r="O687" s="27"/>
      <c r="P687" s="27"/>
      <c r="Q687" s="27"/>
    </row>
    <row r="688" spans="1:17" s="68" customFormat="1" ht="70.150000000000006" customHeight="1">
      <c r="A688" s="39">
        <v>687</v>
      </c>
      <c r="B688" s="39" t="s">
        <v>2119</v>
      </c>
      <c r="C688" s="39" t="s">
        <v>1</v>
      </c>
      <c r="D688" s="39" t="s">
        <v>1761</v>
      </c>
      <c r="E688" s="27" t="s">
        <v>2192</v>
      </c>
      <c r="F688" s="39" t="s">
        <v>2193</v>
      </c>
      <c r="G688" s="39">
        <v>3.0960000000000001</v>
      </c>
      <c r="H688" s="39" t="s">
        <v>363</v>
      </c>
      <c r="I688" s="10" t="s">
        <v>2194</v>
      </c>
      <c r="J688" s="27" t="s">
        <v>2405</v>
      </c>
      <c r="K688" s="8" t="s">
        <v>1348</v>
      </c>
      <c r="L688" s="27"/>
      <c r="M688" s="27"/>
      <c r="N688" s="27"/>
      <c r="O688" s="27"/>
      <c r="P688" s="27"/>
      <c r="Q688" s="27"/>
    </row>
    <row r="689" spans="1:17" s="68" customFormat="1" ht="70.150000000000006" customHeight="1">
      <c r="A689" s="39">
        <v>688</v>
      </c>
      <c r="B689" s="39" t="s">
        <v>2119</v>
      </c>
      <c r="C689" s="39" t="s">
        <v>15</v>
      </c>
      <c r="D689" s="39" t="s">
        <v>2122</v>
      </c>
      <c r="E689" s="27" t="s">
        <v>1460</v>
      </c>
      <c r="F689" s="39" t="s">
        <v>2195</v>
      </c>
      <c r="G689" s="39">
        <v>3.226</v>
      </c>
      <c r="H689" s="39" t="s">
        <v>363</v>
      </c>
      <c r="I689" s="10" t="s">
        <v>2196</v>
      </c>
      <c r="J689" s="51" t="s">
        <v>2404</v>
      </c>
      <c r="K689" s="39" t="s">
        <v>2466</v>
      </c>
      <c r="L689" s="27"/>
      <c r="M689" s="27"/>
      <c r="N689" s="27"/>
      <c r="O689" s="27"/>
      <c r="P689" s="27"/>
      <c r="Q689" s="27"/>
    </row>
    <row r="690" spans="1:17" s="68" customFormat="1" ht="70.150000000000006" customHeight="1">
      <c r="A690" s="39">
        <v>689</v>
      </c>
      <c r="B690" s="39" t="s">
        <v>2126</v>
      </c>
      <c r="C690" s="39" t="s">
        <v>8</v>
      </c>
      <c r="D690" s="39" t="s">
        <v>2133</v>
      </c>
      <c r="E690" s="27" t="s">
        <v>2197</v>
      </c>
      <c r="F690" s="39" t="s">
        <v>2198</v>
      </c>
      <c r="G690" s="39">
        <v>4.8140000000000001</v>
      </c>
      <c r="H690" s="39" t="s">
        <v>363</v>
      </c>
      <c r="I690" s="10" t="s">
        <v>2199</v>
      </c>
      <c r="J690" s="51" t="s">
        <v>2404</v>
      </c>
      <c r="K690" s="39" t="s">
        <v>2470</v>
      </c>
      <c r="L690" s="27"/>
      <c r="M690" s="27"/>
      <c r="N690" s="27"/>
      <c r="O690" s="27"/>
      <c r="P690" s="27"/>
      <c r="Q690" s="27"/>
    </row>
    <row r="691" spans="1:17" s="68" customFormat="1" ht="70.150000000000006" customHeight="1">
      <c r="A691" s="39">
        <v>690</v>
      </c>
      <c r="B691" s="39" t="s">
        <v>2126</v>
      </c>
      <c r="C691" s="39" t="s">
        <v>10</v>
      </c>
      <c r="D691" s="39" t="s">
        <v>2133</v>
      </c>
      <c r="E691" s="27" t="s">
        <v>460</v>
      </c>
      <c r="F691" s="39" t="s">
        <v>2200</v>
      </c>
      <c r="G691" s="39">
        <v>6.7110000000000003</v>
      </c>
      <c r="H691" s="39" t="s">
        <v>363</v>
      </c>
      <c r="I691" s="26" t="s">
        <v>364</v>
      </c>
      <c r="J691" s="51" t="s">
        <v>2404</v>
      </c>
      <c r="K691" s="39" t="s">
        <v>2455</v>
      </c>
      <c r="L691" s="27"/>
      <c r="M691" s="27"/>
      <c r="N691" s="27"/>
      <c r="O691" s="27"/>
      <c r="P691" s="27"/>
      <c r="Q691" s="27"/>
    </row>
    <row r="692" spans="1:17" s="68" customFormat="1" ht="70.150000000000006" customHeight="1">
      <c r="A692" s="39">
        <v>691</v>
      </c>
      <c r="B692" s="39" t="s">
        <v>2132</v>
      </c>
      <c r="C692" s="39" t="s">
        <v>0</v>
      </c>
      <c r="D692" s="39" t="s">
        <v>2122</v>
      </c>
      <c r="E692" s="27" t="s">
        <v>108</v>
      </c>
      <c r="F692" s="39" t="s">
        <v>2201</v>
      </c>
      <c r="G692" s="39">
        <v>39.603000000000002</v>
      </c>
      <c r="H692" s="39" t="s">
        <v>363</v>
      </c>
      <c r="I692" s="10" t="s">
        <v>2202</v>
      </c>
      <c r="J692" s="27" t="s">
        <v>2405</v>
      </c>
      <c r="K692" s="8" t="s">
        <v>1348</v>
      </c>
      <c r="L692" s="27"/>
      <c r="M692" s="27"/>
      <c r="N692" s="27"/>
      <c r="O692" s="27"/>
      <c r="P692" s="27"/>
      <c r="Q692" s="27"/>
    </row>
    <row r="693" spans="1:17" s="68" customFormat="1" ht="70.150000000000006" customHeight="1">
      <c r="A693" s="39">
        <v>692</v>
      </c>
      <c r="B693" s="39" t="s">
        <v>2126</v>
      </c>
      <c r="C693" s="39" t="s">
        <v>0</v>
      </c>
      <c r="D693" s="39" t="s">
        <v>2133</v>
      </c>
      <c r="E693" s="27" t="s">
        <v>157</v>
      </c>
      <c r="F693" s="39" t="s">
        <v>2203</v>
      </c>
      <c r="G693" s="39">
        <v>4.0640000000000001</v>
      </c>
      <c r="H693" s="39" t="s">
        <v>363</v>
      </c>
      <c r="I693" s="10" t="s">
        <v>2204</v>
      </c>
      <c r="J693" s="51" t="s">
        <v>2404</v>
      </c>
      <c r="K693" s="74" t="s">
        <v>2452</v>
      </c>
      <c r="L693" s="27"/>
      <c r="M693" s="27"/>
      <c r="N693" s="27"/>
      <c r="O693" s="27"/>
      <c r="P693" s="27"/>
      <c r="Q693" s="27"/>
    </row>
    <row r="694" spans="1:17" s="68" customFormat="1" ht="70.150000000000006" customHeight="1">
      <c r="A694" s="39">
        <v>693</v>
      </c>
      <c r="B694" s="39" t="s">
        <v>2406</v>
      </c>
      <c r="C694" s="39" t="s">
        <v>2</v>
      </c>
      <c r="D694" s="39" t="s">
        <v>1761</v>
      </c>
      <c r="E694" s="27" t="s">
        <v>242</v>
      </c>
      <c r="F694" s="39" t="s">
        <v>2407</v>
      </c>
      <c r="G694" s="39">
        <v>7.14</v>
      </c>
      <c r="H694" s="39" t="s">
        <v>363</v>
      </c>
      <c r="I694" s="10" t="s">
        <v>2408</v>
      </c>
      <c r="J694" s="27" t="s">
        <v>2409</v>
      </c>
      <c r="K694" s="39" t="s">
        <v>2459</v>
      </c>
      <c r="L694" s="27"/>
      <c r="M694" s="27"/>
      <c r="N694" s="27"/>
      <c r="O694" s="27"/>
      <c r="P694" s="27"/>
      <c r="Q694" s="27"/>
    </row>
    <row r="695" spans="1:17" s="68" customFormat="1" ht="70.150000000000006" customHeight="1">
      <c r="A695" s="39">
        <v>694</v>
      </c>
      <c r="B695" s="39" t="s">
        <v>2406</v>
      </c>
      <c r="C695" s="39" t="s">
        <v>0</v>
      </c>
      <c r="D695" s="39" t="s">
        <v>2410</v>
      </c>
      <c r="E695" s="27" t="s">
        <v>2411</v>
      </c>
      <c r="F695" s="39" t="s">
        <v>2412</v>
      </c>
      <c r="G695" s="39">
        <v>3.9060000000000001</v>
      </c>
      <c r="H695" s="39" t="s">
        <v>363</v>
      </c>
      <c r="I695" s="10" t="s">
        <v>2413</v>
      </c>
      <c r="J695" s="27" t="s">
        <v>2414</v>
      </c>
      <c r="K695" s="74" t="s">
        <v>1536</v>
      </c>
      <c r="L695" s="27"/>
      <c r="M695" s="27"/>
      <c r="N695" s="27"/>
      <c r="O695" s="27"/>
      <c r="P695" s="27"/>
      <c r="Q695" s="27"/>
    </row>
    <row r="696" spans="1:17" s="68" customFormat="1" ht="70.150000000000006" customHeight="1">
      <c r="A696" s="39">
        <v>695</v>
      </c>
      <c r="B696" s="39" t="s">
        <v>2415</v>
      </c>
      <c r="C696" s="39" t="s">
        <v>2</v>
      </c>
      <c r="D696" s="39" t="s">
        <v>2416</v>
      </c>
      <c r="E696" s="27" t="s">
        <v>513</v>
      </c>
      <c r="F696" s="39" t="s">
        <v>2417</v>
      </c>
      <c r="G696" s="39">
        <v>112.517</v>
      </c>
      <c r="H696" s="39" t="s">
        <v>363</v>
      </c>
      <c r="I696" s="10" t="s">
        <v>2418</v>
      </c>
      <c r="J696" s="27" t="s">
        <v>2125</v>
      </c>
      <c r="K696" s="39" t="s">
        <v>2459</v>
      </c>
      <c r="L696" s="27"/>
      <c r="M696" s="27"/>
      <c r="N696" s="27"/>
      <c r="O696" s="27"/>
      <c r="P696" s="27"/>
      <c r="Q696" s="27"/>
    </row>
    <row r="697" spans="1:17" s="68" customFormat="1" ht="70.150000000000006" customHeight="1">
      <c r="A697" s="39">
        <v>696</v>
      </c>
      <c r="B697" s="39" t="s">
        <v>2406</v>
      </c>
      <c r="C697" s="39" t="s">
        <v>2</v>
      </c>
      <c r="D697" s="39" t="s">
        <v>2419</v>
      </c>
      <c r="E697" s="27" t="s">
        <v>106</v>
      </c>
      <c r="F697" s="39" t="s">
        <v>2420</v>
      </c>
      <c r="G697" s="39">
        <v>4.117</v>
      </c>
      <c r="H697" s="39" t="s">
        <v>363</v>
      </c>
      <c r="I697" s="10" t="s">
        <v>2421</v>
      </c>
      <c r="J697" s="27" t="s">
        <v>2125</v>
      </c>
      <c r="K697" s="39" t="s">
        <v>2459</v>
      </c>
      <c r="L697" s="27"/>
      <c r="M697" s="27"/>
      <c r="N697" s="27"/>
      <c r="O697" s="27"/>
      <c r="P697" s="27"/>
      <c r="Q697" s="27"/>
    </row>
    <row r="698" spans="1:17" s="68" customFormat="1" ht="70.150000000000006" customHeight="1">
      <c r="A698" s="39">
        <v>697</v>
      </c>
      <c r="B698" s="39" t="s">
        <v>2415</v>
      </c>
      <c r="C698" s="39" t="s">
        <v>10</v>
      </c>
      <c r="D698" s="39" t="s">
        <v>1761</v>
      </c>
      <c r="E698" s="27" t="s">
        <v>81</v>
      </c>
      <c r="F698" s="39" t="s">
        <v>2422</v>
      </c>
      <c r="G698" s="39">
        <v>8.1069999999999993</v>
      </c>
      <c r="H698" s="39" t="s">
        <v>363</v>
      </c>
      <c r="I698" s="10" t="s">
        <v>2423</v>
      </c>
      <c r="J698" s="27" t="s">
        <v>2424</v>
      </c>
      <c r="K698" s="39" t="s">
        <v>2455</v>
      </c>
      <c r="L698" s="27"/>
      <c r="M698" s="27"/>
      <c r="N698" s="27"/>
      <c r="O698" s="27"/>
      <c r="P698" s="27"/>
      <c r="Q698" s="27"/>
    </row>
    <row r="699" spans="1:17" s="68" customFormat="1" ht="70.150000000000006" customHeight="1">
      <c r="A699" s="39">
        <v>698</v>
      </c>
      <c r="B699" s="39" t="s">
        <v>2425</v>
      </c>
      <c r="C699" s="39" t="s">
        <v>0</v>
      </c>
      <c r="D699" s="39" t="s">
        <v>2416</v>
      </c>
      <c r="E699" s="27" t="s">
        <v>226</v>
      </c>
      <c r="F699" s="39" t="s">
        <v>2426</v>
      </c>
      <c r="G699" s="39">
        <v>9.4610000000000003</v>
      </c>
      <c r="H699" s="39" t="s">
        <v>363</v>
      </c>
      <c r="I699" s="10" t="s">
        <v>2427</v>
      </c>
      <c r="J699" s="27" t="s">
        <v>2125</v>
      </c>
      <c r="K699" s="74" t="s">
        <v>2453</v>
      </c>
      <c r="L699" s="27"/>
      <c r="M699" s="27"/>
      <c r="N699" s="27"/>
      <c r="O699" s="27"/>
      <c r="P699" s="27"/>
      <c r="Q699" s="27"/>
    </row>
    <row r="700" spans="1:17" s="68" customFormat="1" ht="70.150000000000006" customHeight="1">
      <c r="A700" s="39">
        <v>699</v>
      </c>
      <c r="B700" s="39" t="s">
        <v>2406</v>
      </c>
      <c r="C700" s="39" t="s">
        <v>10</v>
      </c>
      <c r="D700" s="39" t="s">
        <v>2416</v>
      </c>
      <c r="E700" s="27" t="s">
        <v>381</v>
      </c>
      <c r="F700" s="39" t="s">
        <v>2428</v>
      </c>
      <c r="G700" s="39">
        <v>5.1870000000000003</v>
      </c>
      <c r="H700" s="39" t="s">
        <v>363</v>
      </c>
      <c r="I700" s="10" t="s">
        <v>364</v>
      </c>
      <c r="J700" s="27" t="s">
        <v>2429</v>
      </c>
      <c r="K700" s="39" t="s">
        <v>2455</v>
      </c>
      <c r="L700" s="27"/>
      <c r="M700" s="27"/>
      <c r="N700" s="27"/>
      <c r="O700" s="27"/>
      <c r="P700" s="27"/>
      <c r="Q700" s="27"/>
    </row>
    <row r="701" spans="1:17" s="68" customFormat="1" ht="70.150000000000006" customHeight="1">
      <c r="A701" s="39">
        <v>700</v>
      </c>
      <c r="B701" s="39" t="s">
        <v>2430</v>
      </c>
      <c r="C701" s="39" t="s">
        <v>2</v>
      </c>
      <c r="D701" s="39" t="s">
        <v>2431</v>
      </c>
      <c r="E701" s="27" t="s">
        <v>530</v>
      </c>
      <c r="F701" s="39" t="s">
        <v>2432</v>
      </c>
      <c r="G701" s="39">
        <v>7.7110000000000003</v>
      </c>
      <c r="H701" s="39" t="s">
        <v>363</v>
      </c>
      <c r="I701" s="10" t="s">
        <v>2433</v>
      </c>
      <c r="J701" s="27" t="s">
        <v>2125</v>
      </c>
      <c r="K701" s="39" t="s">
        <v>2459</v>
      </c>
      <c r="L701" s="27"/>
      <c r="M701" s="27"/>
      <c r="N701" s="27"/>
      <c r="O701" s="27"/>
      <c r="P701" s="27"/>
      <c r="Q701" s="27"/>
    </row>
    <row r="702" spans="1:17" s="68" customFormat="1" ht="70.150000000000006" customHeight="1">
      <c r="A702" s="39">
        <v>701</v>
      </c>
      <c r="B702" s="39" t="s">
        <v>2434</v>
      </c>
      <c r="C702" s="39" t="s">
        <v>2</v>
      </c>
      <c r="D702" s="39" t="s">
        <v>2431</v>
      </c>
      <c r="E702" s="27" t="s">
        <v>124</v>
      </c>
      <c r="F702" s="39" t="s">
        <v>2435</v>
      </c>
      <c r="G702" s="39">
        <v>33.726999999999997</v>
      </c>
      <c r="H702" s="39" t="s">
        <v>363</v>
      </c>
      <c r="I702" s="10" t="s">
        <v>2436</v>
      </c>
      <c r="J702" s="27" t="s">
        <v>2429</v>
      </c>
      <c r="K702" s="39" t="s">
        <v>2459</v>
      </c>
      <c r="L702" s="27"/>
      <c r="M702" s="27"/>
      <c r="N702" s="27"/>
      <c r="O702" s="27"/>
      <c r="P702" s="27"/>
      <c r="Q702" s="27"/>
    </row>
    <row r="703" spans="1:17" s="68" customFormat="1" ht="70.150000000000006" customHeight="1">
      <c r="A703" s="39">
        <v>702</v>
      </c>
      <c r="B703" s="39" t="s">
        <v>2434</v>
      </c>
      <c r="C703" s="39" t="s">
        <v>0</v>
      </c>
      <c r="D703" s="39" t="s">
        <v>2437</v>
      </c>
      <c r="E703" s="27" t="s">
        <v>2438</v>
      </c>
      <c r="F703" s="39" t="s">
        <v>2439</v>
      </c>
      <c r="G703" s="39">
        <v>3.0139999999999998</v>
      </c>
      <c r="H703" s="39" t="s">
        <v>363</v>
      </c>
      <c r="I703" s="10" t="s">
        <v>2440</v>
      </c>
      <c r="J703" s="27" t="s">
        <v>2125</v>
      </c>
      <c r="K703" s="74" t="s">
        <v>1536</v>
      </c>
      <c r="L703" s="27"/>
      <c r="M703" s="27"/>
      <c r="N703" s="27"/>
      <c r="O703" s="27"/>
      <c r="P703" s="27"/>
      <c r="Q703" s="27"/>
    </row>
    <row r="704" spans="1:17" s="68" customFormat="1" ht="70.150000000000006" customHeight="1">
      <c r="A704" s="39">
        <v>703</v>
      </c>
      <c r="B704" s="39" t="s">
        <v>2441</v>
      </c>
      <c r="C704" s="39" t="s">
        <v>9</v>
      </c>
      <c r="D704" s="39" t="s">
        <v>1761</v>
      </c>
      <c r="E704" s="27" t="s">
        <v>280</v>
      </c>
      <c r="F704" s="39" t="s">
        <v>2442</v>
      </c>
      <c r="G704" s="39">
        <v>4.5439999999999996</v>
      </c>
      <c r="H704" s="39" t="s">
        <v>363</v>
      </c>
      <c r="I704" s="10" t="s">
        <v>2443</v>
      </c>
      <c r="J704" s="27" t="s">
        <v>2444</v>
      </c>
      <c r="K704" s="67" t="s">
        <v>1386</v>
      </c>
      <c r="L704" s="27"/>
      <c r="M704" s="27"/>
      <c r="N704" s="27"/>
      <c r="O704" s="27"/>
      <c r="P704" s="27"/>
      <c r="Q704" s="27"/>
    </row>
    <row r="705" spans="1:17" s="68" customFormat="1" ht="70.150000000000006" customHeight="1">
      <c r="A705" s="39">
        <v>704</v>
      </c>
      <c r="B705" s="39" t="s">
        <v>2425</v>
      </c>
      <c r="C705" s="39" t="s">
        <v>0</v>
      </c>
      <c r="D705" s="39" t="s">
        <v>1761</v>
      </c>
      <c r="E705" s="27" t="s">
        <v>261</v>
      </c>
      <c r="F705" s="39" t="s">
        <v>2445</v>
      </c>
      <c r="G705" s="39">
        <v>4.0720000000000001</v>
      </c>
      <c r="H705" s="39" t="s">
        <v>363</v>
      </c>
      <c r="I705" s="10" t="s">
        <v>2446</v>
      </c>
      <c r="J705" s="27" t="s">
        <v>2424</v>
      </c>
      <c r="K705" s="74" t="s">
        <v>2462</v>
      </c>
      <c r="L705" s="27"/>
      <c r="M705" s="27"/>
      <c r="N705" s="27"/>
      <c r="O705" s="27"/>
      <c r="P705" s="27"/>
      <c r="Q705" s="27"/>
    </row>
    <row r="706" spans="1:17" s="68" customFormat="1" ht="70.150000000000006" customHeight="1">
      <c r="A706" s="39">
        <v>705</v>
      </c>
      <c r="B706" s="39" t="s">
        <v>2447</v>
      </c>
      <c r="C706" s="39" t="s">
        <v>0</v>
      </c>
      <c r="D706" s="39" t="s">
        <v>2419</v>
      </c>
      <c r="E706" s="27" t="s">
        <v>135</v>
      </c>
      <c r="F706" s="39" t="s">
        <v>2448</v>
      </c>
      <c r="G706" s="39">
        <v>3.0619999999999998</v>
      </c>
      <c r="H706" s="39" t="s">
        <v>363</v>
      </c>
      <c r="I706" s="10" t="s">
        <v>2449</v>
      </c>
      <c r="J706" s="27" t="s">
        <v>2424</v>
      </c>
      <c r="K706" s="74" t="s">
        <v>1534</v>
      </c>
      <c r="L706" s="27"/>
      <c r="M706" s="27"/>
      <c r="N706" s="27"/>
      <c r="O706" s="27"/>
      <c r="P706" s="27"/>
      <c r="Q706" s="27"/>
    </row>
  </sheetData>
  <autoFilter ref="A1:Q706" xr:uid="{00000000-0009-0000-0000-000001000000}"/>
  <phoneticPr fontId="2" type="noConversion"/>
  <hyperlinks>
    <hyperlink ref="P632" location="panpia01800_z20342List!A1" display="결과확인" xr:uid="{00000000-0004-0000-0100-000000000000}"/>
    <hyperlink ref="P636" location="pANPIA03200_Z20342List!A1" display="결과확인" xr:uid="{00000000-0004-0000-0100-000001000000}"/>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업무모듈별 통계</vt:lpstr>
      <vt:lpstr>수정쿼리목록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2025-12-15T23:57:07Z</cp:lastPrinted>
  <dcterms:created xsi:type="dcterms:W3CDTF">2025-11-20T08:47:46Z</dcterms:created>
  <dcterms:modified xsi:type="dcterms:W3CDTF">2026-01-04T04:15:01Z</dcterms:modified>
</cp:coreProperties>
</file>